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0" windowWidth="20780" windowHeight="17800" tabRatio="400" activeTab="1"/>
  </bookViews>
  <sheets>
    <sheet name="LSS7 gauche" sheetId="1" r:id="rId1"/>
    <sheet name="LSS3" sheetId="2" r:id="rId2"/>
    <sheet name="graph lss3" sheetId="3" r:id="rId3"/>
    <sheet name="LSS7total" sheetId="4" r:id="rId4"/>
  </sheets>
  <definedNames/>
  <calcPr fullCalcOnLoad="1"/>
</workbook>
</file>

<file path=xl/sharedStrings.xml><?xml version="1.0" encoding="utf-8"?>
<sst xmlns="http://schemas.openxmlformats.org/spreadsheetml/2006/main" count="689" uniqueCount="270">
  <si>
    <t>#11 - 20109</t>
  </si>
  <si>
    <t>#12 - 20189</t>
  </si>
  <si>
    <t>#13 - 20189</t>
  </si>
  <si>
    <t>#14 - 20189</t>
  </si>
  <si>
    <t>#15  - 20189</t>
  </si>
  <si>
    <t xml:space="preserve">up </t>
  </si>
  <si>
    <t>do</t>
  </si>
  <si>
    <t>up</t>
  </si>
  <si>
    <t>TCP.B1</t>
  </si>
  <si>
    <t>PIPE</t>
  </si>
  <si>
    <t>PIPE + TCSG</t>
  </si>
  <si>
    <t>PIPE + TCSG.B1</t>
  </si>
  <si>
    <t>PIPE+TCSG.B2</t>
  </si>
  <si>
    <t>PIPE + TCSG.B2</t>
  </si>
  <si>
    <t>TCP.B2</t>
  </si>
  <si>
    <t>D2.R</t>
  </si>
  <si>
    <t>Area</t>
  </si>
  <si>
    <t>ext,up</t>
  </si>
  <si>
    <t xml:space="preserve"> ext,up</t>
  </si>
  <si>
    <t xml:space="preserve">ext </t>
  </si>
  <si>
    <t>int,up</t>
  </si>
  <si>
    <t>nbr thermo</t>
  </si>
  <si>
    <t>VCELW.B6R3</t>
  </si>
  <si>
    <t xml:space="preserve">TCP.6L3; TCLA.6L3  </t>
  </si>
  <si>
    <t>TCP.6L3; VCDSD.6L3</t>
  </si>
  <si>
    <t>TCAPA.6L3</t>
  </si>
  <si>
    <t>TCAPA.6L3; VCELW.C6L3</t>
  </si>
  <si>
    <t>MBW.B6L3</t>
  </si>
  <si>
    <t>MBW.A6L3</t>
  </si>
  <si>
    <t>BPMWE.5L3</t>
  </si>
  <si>
    <t>MQWA.E5L3</t>
  </si>
  <si>
    <t>MQWA.E5L3; VCELQ.E5L3</t>
  </si>
  <si>
    <t>TCSG.5L3; VCDTG.5L3</t>
  </si>
  <si>
    <t>MQWB.B5L3</t>
  </si>
  <si>
    <t>MQWA.B5L3; VCELQ.C5L3</t>
  </si>
  <si>
    <t>MQWA.A5L3; BPMW.5L3</t>
  </si>
  <si>
    <t>VCDCZ.5L3; VCDCZ.5L3</t>
  </si>
  <si>
    <t>VCDA.B5L3</t>
  </si>
  <si>
    <t>VCDTG.C5L3; TCLA.B5L3</t>
  </si>
  <si>
    <t>VCDQH.B5L3; TCLA.A5L3</t>
  </si>
  <si>
    <t>VCDA.A5L3</t>
  </si>
  <si>
    <t>VCDTG.B5L3; TCSG.B5L3</t>
  </si>
  <si>
    <t>VCDTG.A5L3; VCDSS.A5L3</t>
  </si>
  <si>
    <t>VCDSJ.5L3; TCSG.A5L3</t>
  </si>
  <si>
    <t>BPMWE.4L3</t>
  </si>
  <si>
    <t>VCDTG.4L3</t>
  </si>
  <si>
    <t>MQWA.D4L3</t>
  </si>
  <si>
    <t>MQWA.C4L3</t>
  </si>
  <si>
    <t>MQWA.A4L3</t>
  </si>
  <si>
    <t>BPMW.4L3; BPMW.A4L3</t>
  </si>
  <si>
    <t>MCBWH.4L3; VCDA.C4L3</t>
  </si>
  <si>
    <t>VCDA.B4L3; VCDA.B4L3</t>
  </si>
  <si>
    <t>VCDA.A4L3; VCDA.A4L3</t>
  </si>
  <si>
    <t>VCDA.4R5; VCDA.A4L3</t>
  </si>
  <si>
    <t>VCDBJ.4R3; VCDBJ.4R3</t>
  </si>
  <si>
    <t>MQWA.C4R4; VCELQ.C4R3</t>
  </si>
  <si>
    <t>TCSG.4R3; VCDTG.4R3</t>
  </si>
  <si>
    <t>MQWA.E4R3; BPMWE.4R3</t>
  </si>
  <si>
    <t>TCSG.A5R3</t>
  </si>
  <si>
    <t>TCSG.A5R3; VCDTG.A5R3</t>
  </si>
  <si>
    <t>TCSG.B5R3</t>
  </si>
  <si>
    <t>TCSG.B5R3; VCDTG.B5R3</t>
  </si>
  <si>
    <t>VCDA.A5R3; VCDTA.A5R3</t>
  </si>
  <si>
    <t>TCLA.A5R3; VCDTG.C5R3</t>
  </si>
  <si>
    <t>TCLA.B5R3; VCDTG.C5R3</t>
  </si>
  <si>
    <t>TCLA.B5R3; VCDQH.C5R3</t>
  </si>
  <si>
    <t>VCDA.B5R3; VCDA.B5R3</t>
  </si>
  <si>
    <t>VCDCZ.5R3; MCBWV</t>
  </si>
  <si>
    <t>BPMW.5R3; BPMW.5R3</t>
  </si>
  <si>
    <t>MQWB.5R3; VCELQ.C5R3</t>
  </si>
  <si>
    <t>VCELQ.D5R3</t>
  </si>
  <si>
    <t>VCDT.G5R3; TCSG.5R3</t>
  </si>
  <si>
    <t xml:space="preserve"> VCDTG.5R3; TCSG.5R3</t>
  </si>
  <si>
    <t>BPMWE.5R3; BPMWE.5R3</t>
  </si>
  <si>
    <t>VCDTD.6R3; TCAPA.6R3</t>
  </si>
  <si>
    <t>VCDRD.6R3; TCAPA.6R3</t>
  </si>
  <si>
    <t>VCDSD.6R3; TCP.6R3</t>
  </si>
  <si>
    <t>VCDSD.6R3; TCP.6R4</t>
  </si>
  <si>
    <t>TCLA.6R3; VCDSU.6R3</t>
  </si>
  <si>
    <t>MBW.D6R3</t>
  </si>
  <si>
    <t>MBW.F6R3</t>
  </si>
  <si>
    <t>BPMW.6R3</t>
  </si>
  <si>
    <t>LQTFC.6R3</t>
  </si>
  <si>
    <t>VCDA.B7R3</t>
  </si>
  <si>
    <t>VCDA.D7R3</t>
  </si>
  <si>
    <t>TCLA.7R3; VCDSV.7R3</t>
  </si>
  <si>
    <t>TCLA.7R3; VCDRB.7R3</t>
  </si>
  <si>
    <t>BLMES.7L3</t>
  </si>
  <si>
    <t>BLMES.DL3</t>
  </si>
  <si>
    <t>BLMES.C6L3</t>
  </si>
  <si>
    <t>BLMES.A6L3</t>
  </si>
  <si>
    <t>BLMES.H5L3</t>
  </si>
  <si>
    <t>BLMES.F5L3</t>
  </si>
  <si>
    <t>BLMES.E5L3</t>
  </si>
  <si>
    <t>BLMES.C5L3</t>
  </si>
  <si>
    <t>BLMES.B5L3</t>
  </si>
  <si>
    <t>BLMES.B4L3</t>
  </si>
  <si>
    <t>BLMES.A4R3</t>
  </si>
  <si>
    <t>BLMES.A5R4</t>
  </si>
  <si>
    <t>BLMES.C5R3</t>
  </si>
  <si>
    <t>BLMES.E5R3</t>
  </si>
  <si>
    <t>BLMES.F5R3</t>
  </si>
  <si>
    <t>BLMES.H5R3</t>
  </si>
  <si>
    <t>BLMES.A6R3</t>
  </si>
  <si>
    <t>BLMES.B6R3</t>
  </si>
  <si>
    <t>BLMES.D6R3</t>
  </si>
  <si>
    <t>BLMES.7R3</t>
  </si>
  <si>
    <t>D4.L</t>
  </si>
  <si>
    <t>MBW</t>
  </si>
  <si>
    <t>TCLA.B2</t>
  </si>
  <si>
    <t xml:space="preserve"> TCP. B1</t>
  </si>
  <si>
    <t>TCAPA.B1</t>
  </si>
  <si>
    <t>D3.L</t>
  </si>
  <si>
    <t>Q5.L</t>
  </si>
  <si>
    <t>MQW</t>
  </si>
  <si>
    <t>Standard</t>
  </si>
  <si>
    <t>TCSG.B2</t>
  </si>
  <si>
    <t>Q4.R</t>
  </si>
  <si>
    <t>TCSG.B1</t>
  </si>
  <si>
    <t>Q4.L</t>
  </si>
  <si>
    <t>Q5.R</t>
  </si>
  <si>
    <t>D3.R</t>
  </si>
  <si>
    <t>TCAPA.B2</t>
  </si>
  <si>
    <t>D4.R</t>
  </si>
  <si>
    <t>up B2; upB1</t>
  </si>
  <si>
    <t>int B2; int B1</t>
  </si>
  <si>
    <t>do B2; do B1</t>
  </si>
  <si>
    <t>ext B2; ext B1</t>
  </si>
  <si>
    <t>VAMTA.J6L7</t>
  </si>
  <si>
    <t>VAMTA.F6L7</t>
  </si>
  <si>
    <t>VAMLD.6L7</t>
  </si>
  <si>
    <t>VCDSO.6L7</t>
  </si>
  <si>
    <t>VCDTM.6L7</t>
  </si>
  <si>
    <t>#8 - 19999</t>
  </si>
  <si>
    <t>#9 - 20054</t>
  </si>
  <si>
    <t>#10 - 20109</t>
  </si>
  <si>
    <t># thermo</t>
  </si>
  <si>
    <t>nbr de thermo</t>
  </si>
  <si>
    <t>position orbitale</t>
  </si>
  <si>
    <t>position critique</t>
  </si>
  <si>
    <t>remarque</t>
  </si>
  <si>
    <t>total</t>
  </si>
  <si>
    <t>quadrupole</t>
  </si>
  <si>
    <t>standard</t>
  </si>
  <si>
    <t>dipole</t>
  </si>
  <si>
    <t>standard?</t>
  </si>
  <si>
    <t>int</t>
  </si>
  <si>
    <t>int, up</t>
  </si>
  <si>
    <t>int,up,ext,do</t>
  </si>
  <si>
    <t>secteur 7 gauche : Beam 1</t>
  </si>
  <si>
    <t>ext, up</t>
  </si>
  <si>
    <t>ext</t>
  </si>
  <si>
    <t>int, up, ext, do</t>
  </si>
  <si>
    <t>int, ext,up, do</t>
  </si>
  <si>
    <t>Projet: mesure d'elevement de temperature du aux pertes des collimateurs dans le LHC</t>
  </si>
  <si>
    <t>IP7 (m)</t>
  </si>
  <si>
    <t>IP1 (mm)</t>
  </si>
  <si>
    <t>Column1</t>
  </si>
  <si>
    <t>Nom equip</t>
  </si>
  <si>
    <t xml:space="preserve">BLM </t>
  </si>
  <si>
    <t>BLMEI.O4L7</t>
  </si>
  <si>
    <t>BLMEI.A5L7</t>
  </si>
  <si>
    <t>BLMEI.B5L7</t>
  </si>
  <si>
    <t>BLMEI.C5L7</t>
  </si>
  <si>
    <t>BLMEI.F5L7</t>
  </si>
  <si>
    <t>BLMEI.J5L7</t>
  </si>
  <si>
    <t>BLMEI.L5L7</t>
  </si>
  <si>
    <t>BLMEI.N5L7</t>
  </si>
  <si>
    <t>BLMEI.B6L7</t>
  </si>
  <si>
    <t>BLMEI.C6L7</t>
  </si>
  <si>
    <t>BLMEI.D6L7</t>
  </si>
  <si>
    <t>BLMEI.E6L7</t>
  </si>
  <si>
    <t>BLMEI.F6L7</t>
  </si>
  <si>
    <t>BLMEI.H6L7</t>
  </si>
  <si>
    <t>BLMEI.I6L7</t>
  </si>
  <si>
    <t>BLMEI.J6L7</t>
  </si>
  <si>
    <t>BLMEI.K6L7</t>
  </si>
  <si>
    <t>BLMEI.O6L7</t>
  </si>
  <si>
    <t>BPMW.4L7.B1</t>
  </si>
  <si>
    <t>VCELQ.A4L7</t>
  </si>
  <si>
    <t>VCELQ.B4L7</t>
  </si>
  <si>
    <t>VMGIB.4L7</t>
  </si>
  <si>
    <t>VCELQ.D4L7</t>
  </si>
  <si>
    <t>VCDSS.D4L7</t>
  </si>
  <si>
    <t>VAMGE.B4L7</t>
  </si>
  <si>
    <t>BPMWE.4L7</t>
  </si>
  <si>
    <t>VCDTX.5L7</t>
  </si>
  <si>
    <t>VAMLB.A5L7</t>
  </si>
  <si>
    <t>VCDTG.A5L7</t>
  </si>
  <si>
    <t>TCSG.A5L7</t>
  </si>
  <si>
    <t>VAZAE.A5L7</t>
  </si>
  <si>
    <t>VAMLB.B5L7</t>
  </si>
  <si>
    <t>VCDTV.5L7</t>
  </si>
  <si>
    <t>VCELQ.A5L7</t>
  </si>
  <si>
    <t>VCELQ.D5L7</t>
  </si>
  <si>
    <t>VCELQ.F5L7</t>
  </si>
  <si>
    <t>BPMWE.5L7</t>
  </si>
  <si>
    <t>VAZAE.A6L7</t>
  </si>
  <si>
    <t>VAZAF.B6L7</t>
  </si>
  <si>
    <t>VCDSW.6L7</t>
  </si>
  <si>
    <t>VAMTA.A6L7</t>
  </si>
  <si>
    <t>VAMTA.B6L7</t>
  </si>
  <si>
    <t>VAMTA.C6L7</t>
  </si>
  <si>
    <t>VMHSB.6L7</t>
  </si>
  <si>
    <t>VCELW.A6L7</t>
  </si>
  <si>
    <t>VCELW.B6L7</t>
  </si>
  <si>
    <t>BLMES.C4R7</t>
  </si>
  <si>
    <t>BLMES.D4L7</t>
  </si>
  <si>
    <t>BLMES.F4L7</t>
  </si>
  <si>
    <t>BLMES.G4L7</t>
  </si>
  <si>
    <t>VCDTG.A4R7</t>
  </si>
  <si>
    <t>VCDSS.B4L7</t>
  </si>
  <si>
    <t>VCDTG.4L7</t>
  </si>
  <si>
    <t>VCDA.A4L7</t>
  </si>
  <si>
    <t>VCDA.C4L7</t>
  </si>
  <si>
    <t>VCDBK.4L7</t>
  </si>
  <si>
    <t>l  cable (m)</t>
  </si>
  <si>
    <t>chambre</t>
  </si>
  <si>
    <t>Boite: #-IP1(mm)</t>
  </si>
  <si>
    <t>#7 - 19999</t>
  </si>
  <si>
    <t>#6 - 19944</t>
  </si>
  <si>
    <t>#5 - 19889</t>
  </si>
  <si>
    <t>#4 - 19889</t>
  </si>
  <si>
    <t>#3 - 19809</t>
  </si>
  <si>
    <t>#2 - 19809</t>
  </si>
  <si>
    <t>#1 - 19809</t>
  </si>
  <si>
    <t>#0  - 19809</t>
  </si>
  <si>
    <t>TCSG</t>
  </si>
  <si>
    <t>BLMES.G4R7</t>
  </si>
  <si>
    <t>BLMES.J4R7</t>
  </si>
  <si>
    <t>BLMES.L4R7</t>
  </si>
  <si>
    <t>BLMES.B5R7</t>
  </si>
  <si>
    <t>BLMES.C5R7</t>
  </si>
  <si>
    <t>BLMES.F5R7</t>
  </si>
  <si>
    <t>BLMES.H5R7</t>
  </si>
  <si>
    <t>BLMES.J5R7</t>
  </si>
  <si>
    <t>BLMES.N5R7</t>
  </si>
  <si>
    <t>BLMES.A6R7</t>
  </si>
  <si>
    <t>BLMES.C6R7</t>
  </si>
  <si>
    <t>BLMES.F6R7</t>
  </si>
  <si>
    <t>BLMES.G6R7</t>
  </si>
  <si>
    <t>BLMES.I6R7</t>
  </si>
  <si>
    <t>BLMES.J6R7</t>
  </si>
  <si>
    <t>BLMES.K6R7</t>
  </si>
  <si>
    <t>BLMES.O6R7</t>
  </si>
  <si>
    <t>BLMES.P6R7</t>
  </si>
  <si>
    <t>BLMES.Q6R7</t>
  </si>
  <si>
    <t>BLMES.T6R7</t>
  </si>
  <si>
    <t>BLMES.U6R7</t>
  </si>
  <si>
    <t>secteur 3 gauche + droit : Beam 1 + 2</t>
  </si>
  <si>
    <t>IP3 (m)</t>
  </si>
  <si>
    <t>IP3</t>
  </si>
  <si>
    <t>C7L3</t>
  </si>
  <si>
    <t>B1</t>
  </si>
  <si>
    <t>B2</t>
  </si>
  <si>
    <t>B1-B2</t>
  </si>
  <si>
    <t>pipe</t>
  </si>
  <si>
    <t>TCLA B1</t>
  </si>
  <si>
    <t>TCSG B2</t>
  </si>
  <si>
    <t>TCP B2</t>
  </si>
  <si>
    <t>TCLA.7L3</t>
  </si>
  <si>
    <t>VCDCH.7L3</t>
  </si>
  <si>
    <t>VCDBW.7L3</t>
  </si>
  <si>
    <t>VCDA.A7L3</t>
  </si>
  <si>
    <t>WCELW.F6L3</t>
  </si>
  <si>
    <t>WCELW.G6L3</t>
  </si>
  <si>
    <t>WCELW.D6L3</t>
  </si>
  <si>
    <t>TCLA.6L3</t>
  </si>
  <si>
    <t>BPMW.4R3</t>
  </si>
  <si>
    <t>MCBWV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</si>
</sst>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4"/>
      <color indexed="8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/>
      <right/>
      <top/>
      <bottom style="thin">
        <color indexed="9"/>
      </bottom>
    </border>
    <border>
      <left style="medium"/>
      <right/>
      <top style="thin">
        <color indexed="9"/>
      </top>
      <bottom style="thin">
        <color indexed="9"/>
      </bottom>
    </border>
    <border>
      <left style="medium"/>
      <right/>
      <top/>
      <bottom style="thin">
        <color indexed="9"/>
      </bottom>
    </border>
    <border>
      <left style="medium"/>
      <right/>
      <top style="medium"/>
      <bottom style="thin">
        <color indexed="9"/>
      </bottom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17" fontId="0" fillId="24" borderId="25" xfId="0" applyNumberForma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22" fillId="0" borderId="26" xfId="0" applyNumberFormat="1" applyFont="1" applyBorder="1" applyAlignment="1">
      <alignment/>
    </xf>
    <xf numFmtId="0" fontId="22" fillId="0" borderId="27" xfId="0" applyNumberFormat="1" applyFont="1" applyBorder="1" applyAlignment="1">
      <alignment horizontal="center"/>
    </xf>
    <xf numFmtId="0" fontId="22" fillId="0" borderId="28" xfId="0" applyNumberFormat="1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25" borderId="0" xfId="0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22" fillId="17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9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0" fontId="22" fillId="0" borderId="3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9" xfId="0" applyFont="1" applyBorder="1" applyAlignment="1">
      <alignment horizontal="center"/>
    </xf>
    <xf numFmtId="17" fontId="22" fillId="0" borderId="12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3" xfId="0" applyNumberFormat="1" applyFont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5"/>
          <c:y val="0.18775"/>
          <c:w val="0.857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lss3'!$B$1:$B$7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lss3'!$A$8:$A$88</c:f>
              <c:strCache>
                <c:ptCount val="81"/>
                <c:pt idx="0">
                  <c:v>IP3 (m)</c:v>
                </c:pt>
                <c:pt idx="1">
                  <c:v>251</c:v>
                </c:pt>
                <c:pt idx="2">
                  <c:v>249</c:v>
                </c:pt>
                <c:pt idx="3">
                  <c:v>236</c:v>
                </c:pt>
                <c:pt idx="4">
                  <c:v>219</c:v>
                </c:pt>
                <c:pt idx="5">
                  <c:v>208</c:v>
                </c:pt>
                <c:pt idx="6">
                  <c:v>193</c:v>
                </c:pt>
                <c:pt idx="7">
                  <c:v>189</c:v>
                </c:pt>
                <c:pt idx="8">
                  <c:v>185</c:v>
                </c:pt>
                <c:pt idx="9">
                  <c:v>180</c:v>
                </c:pt>
                <c:pt idx="10">
                  <c:v>178</c:v>
                </c:pt>
                <c:pt idx="11">
                  <c:v>176</c:v>
                </c:pt>
                <c:pt idx="12">
                  <c:v>169</c:v>
                </c:pt>
                <c:pt idx="13">
                  <c:v>167</c:v>
                </c:pt>
                <c:pt idx="14">
                  <c:v>162</c:v>
                </c:pt>
                <c:pt idx="15">
                  <c:v>158</c:v>
                </c:pt>
                <c:pt idx="16">
                  <c:v>152</c:v>
                </c:pt>
                <c:pt idx="17">
                  <c:v>148</c:v>
                </c:pt>
                <c:pt idx="18">
                  <c:v>145</c:v>
                </c:pt>
                <c:pt idx="19">
                  <c:v>143</c:v>
                </c:pt>
                <c:pt idx="20">
                  <c:v>136</c:v>
                </c:pt>
                <c:pt idx="21">
                  <c:v>134</c:v>
                </c:pt>
                <c:pt idx="22">
                  <c:v>125</c:v>
                </c:pt>
                <c:pt idx="23">
                  <c:v>119</c:v>
                </c:pt>
                <c:pt idx="24">
                  <c:v>108</c:v>
                </c:pt>
                <c:pt idx="25">
                  <c:v>93</c:v>
                </c:pt>
                <c:pt idx="26">
                  <c:v>91</c:v>
                </c:pt>
                <c:pt idx="27">
                  <c:v>89</c:v>
                </c:pt>
                <c:pt idx="28">
                  <c:v>74</c:v>
                </c:pt>
                <c:pt idx="29">
                  <c:v>61</c:v>
                </c:pt>
                <c:pt idx="30">
                  <c:v>57</c:v>
                </c:pt>
                <c:pt idx="31">
                  <c:v>53</c:v>
                </c:pt>
                <c:pt idx="32">
                  <c:v>50</c:v>
                </c:pt>
                <c:pt idx="33">
                  <c:v>44</c:v>
                </c:pt>
                <c:pt idx="34">
                  <c:v>41</c:v>
                </c:pt>
                <c:pt idx="35">
                  <c:v>34</c:v>
                </c:pt>
                <c:pt idx="36">
                  <c:v>26</c:v>
                </c:pt>
                <c:pt idx="37">
                  <c:v>22</c:v>
                </c:pt>
                <c:pt idx="38">
                  <c:v>17</c:v>
                </c:pt>
                <c:pt idx="39">
                  <c:v>9</c:v>
                </c:pt>
                <c:pt idx="40">
                  <c:v>0</c:v>
                </c:pt>
                <c:pt idx="41">
                  <c:v>-9</c:v>
                </c:pt>
                <c:pt idx="42">
                  <c:v>-17</c:v>
                </c:pt>
                <c:pt idx="43">
                  <c:v>-23</c:v>
                </c:pt>
                <c:pt idx="44">
                  <c:v>-34</c:v>
                </c:pt>
                <c:pt idx="45">
                  <c:v>-42</c:v>
                </c:pt>
                <c:pt idx="46">
                  <c:v>-44</c:v>
                </c:pt>
                <c:pt idx="47">
                  <c:v>-50</c:v>
                </c:pt>
                <c:pt idx="48">
                  <c:v>-54</c:v>
                </c:pt>
                <c:pt idx="49">
                  <c:v>-55</c:v>
                </c:pt>
                <c:pt idx="50">
                  <c:v>-60</c:v>
                </c:pt>
                <c:pt idx="51">
                  <c:v>-61</c:v>
                </c:pt>
                <c:pt idx="52">
                  <c:v>-77</c:v>
                </c:pt>
                <c:pt idx="53">
                  <c:v>-90</c:v>
                </c:pt>
                <c:pt idx="54">
                  <c:v>-92</c:v>
                </c:pt>
                <c:pt idx="55">
                  <c:v>-94</c:v>
                </c:pt>
                <c:pt idx="56">
                  <c:v>-108</c:v>
                </c:pt>
                <c:pt idx="57">
                  <c:v>-120</c:v>
                </c:pt>
                <c:pt idx="58">
                  <c:v>-123</c:v>
                </c:pt>
                <c:pt idx="59">
                  <c:v>-126</c:v>
                </c:pt>
                <c:pt idx="60">
                  <c:v>-133</c:v>
                </c:pt>
                <c:pt idx="61">
                  <c:v>-141</c:v>
                </c:pt>
                <c:pt idx="62">
                  <c:v>-143</c:v>
                </c:pt>
                <c:pt idx="63">
                  <c:v>-144</c:v>
                </c:pt>
                <c:pt idx="64">
                  <c:v>-154</c:v>
                </c:pt>
                <c:pt idx="65">
                  <c:v>-159</c:v>
                </c:pt>
                <c:pt idx="66">
                  <c:v>-163</c:v>
                </c:pt>
                <c:pt idx="67">
                  <c:v>-168</c:v>
                </c:pt>
                <c:pt idx="68">
                  <c:v>-170</c:v>
                </c:pt>
                <c:pt idx="69">
                  <c:v>-176</c:v>
                </c:pt>
                <c:pt idx="70">
                  <c:v>-178</c:v>
                </c:pt>
                <c:pt idx="71">
                  <c:v>-180</c:v>
                </c:pt>
                <c:pt idx="72">
                  <c:v>-185</c:v>
                </c:pt>
                <c:pt idx="73">
                  <c:v>-190</c:v>
                </c:pt>
                <c:pt idx="74">
                  <c:v>-194</c:v>
                </c:pt>
                <c:pt idx="75">
                  <c:v>-207</c:v>
                </c:pt>
                <c:pt idx="76">
                  <c:v>-218</c:v>
                </c:pt>
                <c:pt idx="77">
                  <c:v>-236</c:v>
                </c:pt>
                <c:pt idx="78">
                  <c:v>-250</c:v>
                </c:pt>
                <c:pt idx="79">
                  <c:v>-252</c:v>
                </c:pt>
              </c:strCache>
            </c:strRef>
          </c:cat>
          <c:val>
            <c:numRef>
              <c:f>'graph lss3'!$B$8:$B$88</c:f>
              <c:numCache/>
            </c:numRef>
          </c:val>
        </c:ser>
        <c:axId val="8698397"/>
        <c:axId val="11176710"/>
      </c:barChart>
      <c:catAx>
        <c:axId val="869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76710"/>
        <c:crosses val="autoZero"/>
        <c:auto val="1"/>
        <c:lblOffset val="100"/>
        <c:tickLblSkip val="2"/>
        <c:noMultiLvlLbl val="0"/>
      </c:catAx>
      <c:valAx>
        <c:axId val="11176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83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05"/>
          <c:w val="0.91225"/>
          <c:h val="0.80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LSS7total!$H$9:$H$87</c:f>
              <c:numCache/>
            </c:numRef>
          </c:cat>
          <c:val>
            <c:numRef>
              <c:f>LSS7total!$E$9:$E$87</c:f>
              <c:numCache/>
            </c:numRef>
          </c:val>
        </c:ser>
        <c:overlap val="100"/>
        <c:axId val="33481527"/>
        <c:axId val="32898288"/>
      </c:bar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98288"/>
        <c:crosses val="autoZero"/>
        <c:auto val="1"/>
        <c:lblOffset val="100"/>
        <c:tickLblSkip val="2"/>
        <c:noMultiLvlLbl val="0"/>
      </c:catAx>
      <c:valAx>
        <c:axId val="32898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81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5"/>
          <c:y val="0.44775"/>
          <c:w val="0.0755"/>
          <c:h val="0.0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0.0635</cdr:y>
    </cdr:from>
    <cdr:to>
      <cdr:x>0.7075</cdr:x>
      <cdr:y>0.1485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457200"/>
          <a:ext cx="44767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Thermocouples distribution in LSS3</a:t>
          </a:r>
        </a:p>
      </cdr:txBody>
    </cdr:sp>
  </cdr:relSizeAnchor>
  <cdr:relSizeAnchor xmlns:cdr="http://schemas.openxmlformats.org/drawingml/2006/chartDrawing">
    <cdr:from>
      <cdr:x>0.04475</cdr:x>
      <cdr:y>0.3555</cdr:y>
    </cdr:from>
    <cdr:to>
      <cdr:x>0.0725</cdr:x>
      <cdr:y>0.6015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495300" y="2581275"/>
          <a:ext cx="304800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of termocouples</a:t>
          </a:r>
        </a:p>
      </cdr:txBody>
    </cdr:sp>
  </cdr:relSizeAnchor>
  <cdr:relSizeAnchor xmlns:cdr="http://schemas.openxmlformats.org/drawingml/2006/chartDrawing">
    <cdr:from>
      <cdr:x>0.404</cdr:x>
      <cdr:y>0.86725</cdr:y>
    </cdr:from>
    <cdr:to>
      <cdr:x>0.589</cdr:x>
      <cdr:y>0.99425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6305550"/>
          <a:ext cx="2057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0.41225</cdr:x>
      <cdr:y>0.86725</cdr:y>
    </cdr:from>
    <cdr:to>
      <cdr:x>0.637</cdr:x>
      <cdr:y>0.99425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81525" y="6305550"/>
          <a:ext cx="250507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position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IP3 (cm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0.651</cdr:x>
      <cdr:y>0.22975</cdr:y>
    </cdr:from>
    <cdr:to>
      <cdr:x>0.85275</cdr:x>
      <cdr:y>0.46375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0" y="1666875"/>
          <a:ext cx="2247900" cy="170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0.38825</cdr:x>
      <cdr:y>0.33525</cdr:y>
    </cdr:from>
    <cdr:to>
      <cdr:x>0.67675</cdr:x>
      <cdr:y>0.4245</cdr:y>
    </cdr:to>
    <cdr:sp>
      <cdr:nvSpPr>
        <cdr:cNvPr id="6" name="TextBox 6"/>
        <cdr:cNvSpPr txBox="1">
          <a:spLocks noChangeArrowheads="1"/>
        </cdr:cNvSpPr>
      </cdr:nvSpPr>
      <cdr:spPr>
        <a:xfrm>
          <a:off x="4314825" y="2438400"/>
          <a:ext cx="320992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1th = 1 on the pipe where the TCP 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1 on B1 + 1 on B2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4th = 2 on B1 + 2 on B2 (spare: high radiation areas)</a:t>
          </a:r>
        </a:p>
      </cdr:txBody>
    </cdr:sp>
  </cdr:relSizeAnchor>
  <cdr:relSizeAnchor xmlns:cdr="http://schemas.openxmlformats.org/drawingml/2006/chartDrawing">
    <cdr:from>
      <cdr:x>0.18575</cdr:x>
      <cdr:y>0.87275</cdr:y>
    </cdr:from>
    <cdr:to>
      <cdr:x>0.24725</cdr:x>
      <cdr:y>0.90875</cdr:y>
    </cdr:to>
    <cdr:sp>
      <cdr:nvSpPr>
        <cdr:cNvPr id="7" name="TextBox 13"/>
        <cdr:cNvSpPr txBox="1">
          <a:spLocks noChangeArrowheads="1"/>
        </cdr:cNvSpPr>
      </cdr:nvSpPr>
      <cdr:spPr>
        <a:xfrm>
          <a:off x="2057400" y="6343650"/>
          <a:ext cx="685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TCP B1</a:t>
          </a:r>
        </a:p>
      </cdr:txBody>
    </cdr:sp>
  </cdr:relSizeAnchor>
  <cdr:relSizeAnchor xmlns:cdr="http://schemas.openxmlformats.org/drawingml/2006/chartDrawing">
    <cdr:from>
      <cdr:x>-0.00425</cdr:x>
      <cdr:y>-0.00675</cdr:y>
    </cdr:from>
    <cdr:to>
      <cdr:x>-0.0025</cdr:x>
      <cdr:y>-0.00275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-0.00675</cdr:y>
    </cdr:from>
    <cdr:to>
      <cdr:x>-0.0025</cdr:x>
      <cdr:y>-0.00275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0.797</cdr:x>
      <cdr:y>0.8755</cdr:y>
    </cdr:from>
    <cdr:to>
      <cdr:x>0.8585</cdr:x>
      <cdr:y>0.91075</cdr:y>
    </cdr:to>
    <cdr:sp>
      <cdr:nvSpPr>
        <cdr:cNvPr id="10" name="TextBox 1"/>
        <cdr:cNvSpPr txBox="1">
          <a:spLocks noChangeArrowheads="1"/>
        </cdr:cNvSpPr>
      </cdr:nvSpPr>
      <cdr:spPr>
        <a:xfrm>
          <a:off x="8858250" y="6362700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TCP B2</a:t>
          </a:r>
        </a:p>
      </cdr:txBody>
    </cdr:sp>
  </cdr:relSizeAnchor>
  <cdr:relSizeAnchor xmlns:cdr="http://schemas.openxmlformats.org/drawingml/2006/chartDrawing">
    <cdr:from>
      <cdr:x>0.27525</cdr:x>
      <cdr:y>0.87275</cdr:y>
    </cdr:from>
    <cdr:to>
      <cdr:x>0.32025</cdr:x>
      <cdr:y>0.9175</cdr:y>
    </cdr:to>
    <cdr:sp>
      <cdr:nvSpPr>
        <cdr:cNvPr id="11" name="TextBox 19"/>
        <cdr:cNvSpPr txBox="1">
          <a:spLocks noChangeArrowheads="1"/>
        </cdr:cNvSpPr>
      </cdr:nvSpPr>
      <cdr:spPr>
        <a:xfrm>
          <a:off x="3057525" y="6343650"/>
          <a:ext cx="5048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Q5 L </a:t>
          </a:r>
        </a:p>
      </cdr:txBody>
    </cdr:sp>
  </cdr:relSizeAnchor>
  <cdr:relSizeAnchor xmlns:cdr="http://schemas.openxmlformats.org/drawingml/2006/chartDrawing">
    <cdr:from>
      <cdr:x>0.73</cdr:x>
      <cdr:y>0.8755</cdr:y>
    </cdr:from>
    <cdr:to>
      <cdr:x>0.77475</cdr:x>
      <cdr:y>0.92025</cdr:y>
    </cdr:to>
    <cdr:sp>
      <cdr:nvSpPr>
        <cdr:cNvPr id="12" name="TextBox 1"/>
        <cdr:cNvSpPr txBox="1">
          <a:spLocks noChangeArrowheads="1"/>
        </cdr:cNvSpPr>
      </cdr:nvSpPr>
      <cdr:spPr>
        <a:xfrm>
          <a:off x="8115300" y="6362700"/>
          <a:ext cx="495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Q5 R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76200</xdr:rowOff>
    </xdr:from>
    <xdr:to>
      <xdr:col>23</xdr:col>
      <xdr:colOff>114300</xdr:colOff>
      <xdr:row>37</xdr:row>
      <xdr:rowOff>38100</xdr:rowOff>
    </xdr:to>
    <xdr:graphicFrame>
      <xdr:nvGraphicFramePr>
        <xdr:cNvPr id="1" name="Chart 2"/>
        <xdr:cNvGraphicFramePr/>
      </xdr:nvGraphicFramePr>
      <xdr:xfrm>
        <a:off x="2790825" y="76200"/>
        <a:ext cx="111252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91</xdr:row>
      <xdr:rowOff>28575</xdr:rowOff>
    </xdr:from>
    <xdr:to>
      <xdr:col>10</xdr:col>
      <xdr:colOff>219075</xdr:colOff>
      <xdr:row>113</xdr:row>
      <xdr:rowOff>66675</xdr:rowOff>
    </xdr:to>
    <xdr:graphicFrame>
      <xdr:nvGraphicFramePr>
        <xdr:cNvPr id="1" name="Chart 2"/>
        <xdr:cNvGraphicFramePr/>
      </xdr:nvGraphicFramePr>
      <xdr:xfrm>
        <a:off x="1038225" y="17383125"/>
        <a:ext cx="58769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zoomScale="110" zoomScaleNormal="110" zoomScalePageLayoutView="0" workbookViewId="0" topLeftCell="A1">
      <selection activeCell="A1" sqref="A1:M89"/>
    </sheetView>
  </sheetViews>
  <sheetFormatPr defaultColWidth="11.421875" defaultRowHeight="15"/>
  <cols>
    <col min="1" max="1" width="8.7109375" style="0" customWidth="1"/>
    <col min="2" max="2" width="15.7109375" style="0" customWidth="1"/>
    <col min="3" max="3" width="10.28125" style="0" customWidth="1"/>
    <col min="5" max="5" width="16.8515625" style="0" customWidth="1"/>
    <col min="6" max="6" width="15.140625" style="0" customWidth="1"/>
    <col min="7" max="7" width="8.57421875" style="0" customWidth="1"/>
    <col min="8" max="8" width="12.8515625" style="0" customWidth="1"/>
    <col min="9" max="9" width="21.8515625" style="0" customWidth="1"/>
    <col min="10" max="10" width="15.00390625" style="0" customWidth="1"/>
    <col min="11" max="11" width="11.00390625" style="0" customWidth="1"/>
    <col min="12" max="12" width="13.00390625" style="0" customWidth="1"/>
    <col min="13" max="13" width="13.421875" style="0" customWidth="1"/>
    <col min="14" max="16384" width="8.7109375" style="0" customWidth="1"/>
  </cols>
  <sheetData>
    <row r="1" spans="2:7" ht="17.25" customHeight="1">
      <c r="B1" s="2" t="s">
        <v>154</v>
      </c>
      <c r="C1" s="2"/>
      <c r="D1" s="2"/>
      <c r="E1" s="2"/>
      <c r="F1" s="2"/>
      <c r="G1" s="2"/>
    </row>
    <row r="2" ht="11.25" customHeight="1" hidden="1"/>
    <row r="3" ht="15" hidden="1"/>
    <row r="4" spans="2:3" ht="15" hidden="1">
      <c r="B4" s="1" t="s">
        <v>149</v>
      </c>
      <c r="C4" s="1"/>
    </row>
    <row r="5" spans="2:3" ht="1.5" customHeight="1">
      <c r="B5" s="1"/>
      <c r="C5" s="1"/>
    </row>
    <row r="6" ht="0.75" customHeight="1"/>
    <row r="7" ht="15" hidden="1"/>
    <row r="8" spans="2:13" ht="15">
      <c r="B8" s="14" t="s">
        <v>218</v>
      </c>
      <c r="C8" s="3" t="s">
        <v>136</v>
      </c>
      <c r="D8" s="3" t="s">
        <v>137</v>
      </c>
      <c r="E8" s="3" t="s">
        <v>138</v>
      </c>
      <c r="F8" s="3" t="s">
        <v>139</v>
      </c>
      <c r="G8" s="3" t="s">
        <v>155</v>
      </c>
      <c r="H8" s="3" t="s">
        <v>156</v>
      </c>
      <c r="I8" s="3" t="s">
        <v>158</v>
      </c>
      <c r="J8" s="3" t="s">
        <v>159</v>
      </c>
      <c r="K8" s="3" t="s">
        <v>217</v>
      </c>
      <c r="L8" s="3" t="s">
        <v>140</v>
      </c>
      <c r="M8" s="17" t="s">
        <v>216</v>
      </c>
    </row>
    <row r="9" spans="1:13" ht="15">
      <c r="A9" s="27" t="s">
        <v>253</v>
      </c>
      <c r="B9" s="9" t="s">
        <v>226</v>
      </c>
      <c r="C9" s="10">
        <v>1</v>
      </c>
      <c r="D9" s="10"/>
      <c r="E9" s="8"/>
      <c r="F9" s="8"/>
      <c r="G9" s="11">
        <f>'LSS7 gauche'!$H9-19999</f>
        <v>-211</v>
      </c>
      <c r="H9" s="8">
        <v>19788</v>
      </c>
      <c r="I9" s="8"/>
      <c r="J9" s="8"/>
      <c r="K9" s="8"/>
      <c r="L9" s="11">
        <f>12+'LSS7 gauche'!$G9-190</f>
        <v>-389</v>
      </c>
      <c r="M9" s="3"/>
    </row>
    <row r="10" spans="1:13" ht="15">
      <c r="A10" s="27"/>
      <c r="B10" s="9"/>
      <c r="C10" s="10">
        <v>2</v>
      </c>
      <c r="D10" s="10"/>
      <c r="E10" s="8"/>
      <c r="F10" s="8"/>
      <c r="G10" s="11">
        <f>'LSS7 gauche'!$H10-19999</f>
        <v>-209</v>
      </c>
      <c r="H10" s="8">
        <v>19790</v>
      </c>
      <c r="I10" s="8"/>
      <c r="J10" s="8"/>
      <c r="K10" s="8"/>
      <c r="L10" s="11">
        <f>12+'LSS7 gauche'!$G10-190</f>
        <v>-387</v>
      </c>
      <c r="M10" s="3"/>
    </row>
    <row r="11" spans="1:13" ht="15">
      <c r="A11" s="27"/>
      <c r="B11" s="9"/>
      <c r="C11" s="10">
        <v>1</v>
      </c>
      <c r="D11" s="10"/>
      <c r="E11" s="8"/>
      <c r="F11" s="8"/>
      <c r="G11" s="11">
        <f>'LSS7 gauche'!$H11-19999</f>
        <v>-207</v>
      </c>
      <c r="H11" s="8">
        <v>19792</v>
      </c>
      <c r="I11" s="8"/>
      <c r="J11" s="8"/>
      <c r="K11" s="8"/>
      <c r="L11" s="11">
        <f>12+'LSS7 gauche'!$G11-190</f>
        <v>-385</v>
      </c>
      <c r="M11" s="3"/>
    </row>
    <row r="12" spans="1:13" ht="15">
      <c r="A12" s="25"/>
      <c r="B12" s="9"/>
      <c r="C12" s="8">
        <v>41</v>
      </c>
      <c r="D12" s="10">
        <v>1</v>
      </c>
      <c r="E12" s="8" t="s">
        <v>5</v>
      </c>
      <c r="F12" s="8"/>
      <c r="G12" s="11">
        <f>'LSS7 gauche'!$H12-19999</f>
        <v>-205</v>
      </c>
      <c r="H12" s="8">
        <v>19794</v>
      </c>
      <c r="I12" s="8" t="s">
        <v>128</v>
      </c>
      <c r="J12" s="8" t="s">
        <v>177</v>
      </c>
      <c r="K12" s="8"/>
      <c r="L12" s="11"/>
      <c r="M12" s="8">
        <v>27</v>
      </c>
    </row>
    <row r="13" spans="1:13" ht="15">
      <c r="A13" s="25"/>
      <c r="B13" s="9"/>
      <c r="C13" s="8">
        <v>40</v>
      </c>
      <c r="D13" s="10">
        <v>1</v>
      </c>
      <c r="E13" s="8" t="s">
        <v>151</v>
      </c>
      <c r="F13" s="8"/>
      <c r="G13" s="11">
        <f>'LSS7 gauche'!$H13-19999</f>
        <v>-200</v>
      </c>
      <c r="H13" s="8">
        <v>19799</v>
      </c>
      <c r="I13" s="8" t="s">
        <v>129</v>
      </c>
      <c r="J13" s="8" t="s">
        <v>176</v>
      </c>
      <c r="K13" s="8"/>
      <c r="L13" s="11"/>
      <c r="M13" s="8">
        <v>22</v>
      </c>
    </row>
    <row r="14" spans="1:13" ht="15">
      <c r="A14" s="25"/>
      <c r="B14" s="9"/>
      <c r="C14" s="8">
        <v>39</v>
      </c>
      <c r="D14" s="10">
        <v>1</v>
      </c>
      <c r="E14" s="8" t="s">
        <v>6</v>
      </c>
      <c r="F14" s="8"/>
      <c r="G14" s="11">
        <f>'LSS7 gauche'!$H14-19999</f>
        <v>-197</v>
      </c>
      <c r="H14" s="8">
        <v>19802</v>
      </c>
      <c r="I14" s="8" t="s">
        <v>130</v>
      </c>
      <c r="J14" s="8"/>
      <c r="K14" s="8"/>
      <c r="L14" s="11"/>
      <c r="M14" s="8">
        <v>19</v>
      </c>
    </row>
    <row r="15" spans="1:13" ht="15">
      <c r="A15" s="25"/>
      <c r="B15" s="9"/>
      <c r="C15" s="8">
        <v>38</v>
      </c>
      <c r="D15" s="10">
        <v>1</v>
      </c>
      <c r="E15" s="8" t="s">
        <v>146</v>
      </c>
      <c r="F15" s="8"/>
      <c r="G15" s="11">
        <f>'LSS7 gauche'!$H15-19999</f>
        <v>-191</v>
      </c>
      <c r="H15" s="8">
        <v>19808</v>
      </c>
      <c r="I15" s="8" t="s">
        <v>131</v>
      </c>
      <c r="J15" s="8" t="s">
        <v>175</v>
      </c>
      <c r="K15" s="8"/>
      <c r="L15" s="11"/>
      <c r="M15" s="8">
        <v>13</v>
      </c>
    </row>
    <row r="16" spans="1:13" ht="15">
      <c r="A16" s="25"/>
      <c r="B16" s="9"/>
      <c r="C16" s="8">
        <v>37</v>
      </c>
      <c r="D16" s="10">
        <v>2</v>
      </c>
      <c r="E16" s="8" t="s">
        <v>7</v>
      </c>
      <c r="F16" s="8"/>
      <c r="G16" s="11">
        <f>'LSS7 gauche'!$H16-19999</f>
        <v>-185</v>
      </c>
      <c r="H16" s="8">
        <v>19814</v>
      </c>
      <c r="I16" s="8" t="s">
        <v>132</v>
      </c>
      <c r="J16" s="8"/>
      <c r="K16" s="8" t="s">
        <v>145</v>
      </c>
      <c r="L16" s="11"/>
      <c r="M16" s="8">
        <v>7</v>
      </c>
    </row>
    <row r="17" spans="1:13" ht="15">
      <c r="A17" s="25"/>
      <c r="B17" s="9" t="s">
        <v>225</v>
      </c>
      <c r="C17" s="8">
        <v>36</v>
      </c>
      <c r="D17" s="8">
        <v>4</v>
      </c>
      <c r="E17" s="8" t="s">
        <v>153</v>
      </c>
      <c r="F17" s="8"/>
      <c r="G17" s="11">
        <f>'LSS7 gauche'!$H17-19999</f>
        <v>-182</v>
      </c>
      <c r="H17" s="8">
        <v>19817</v>
      </c>
      <c r="I17" s="8" t="s">
        <v>205</v>
      </c>
      <c r="J17" s="8" t="s">
        <v>174</v>
      </c>
      <c r="K17" s="8"/>
      <c r="L17" s="11"/>
      <c r="M17" s="8">
        <v>4</v>
      </c>
    </row>
    <row r="18" spans="1:13" ht="15">
      <c r="A18" s="25"/>
      <c r="B18" s="9"/>
      <c r="C18" s="8">
        <v>35</v>
      </c>
      <c r="D18" s="10">
        <v>4</v>
      </c>
      <c r="E18" s="8" t="s">
        <v>153</v>
      </c>
      <c r="F18" s="8"/>
      <c r="G18" s="11">
        <f>'LSS7 gauche'!$H18-19999</f>
        <v>-177</v>
      </c>
      <c r="H18" s="8">
        <v>19822</v>
      </c>
      <c r="I18" s="8" t="s">
        <v>204</v>
      </c>
      <c r="J18" s="8" t="s">
        <v>173</v>
      </c>
      <c r="K18" s="8"/>
      <c r="L18" s="11"/>
      <c r="M18" s="8">
        <v>1</v>
      </c>
    </row>
    <row r="19" spans="1:13" ht="15">
      <c r="A19" s="25"/>
      <c r="B19" s="9"/>
      <c r="C19" s="8">
        <v>34</v>
      </c>
      <c r="D19" s="8">
        <v>4</v>
      </c>
      <c r="E19" s="8" t="s">
        <v>153</v>
      </c>
      <c r="F19" s="8"/>
      <c r="G19" s="11">
        <f>'LSS7 gauche'!$H19-19999</f>
        <v>-173</v>
      </c>
      <c r="H19" s="8">
        <v>19826</v>
      </c>
      <c r="I19" s="8" t="s">
        <v>203</v>
      </c>
      <c r="J19" s="8"/>
      <c r="K19" s="8" t="s">
        <v>144</v>
      </c>
      <c r="L19" s="11"/>
      <c r="M19" s="8">
        <v>5</v>
      </c>
    </row>
    <row r="20" spans="1:13" ht="15">
      <c r="A20" s="25"/>
      <c r="B20" s="9" t="s">
        <v>224</v>
      </c>
      <c r="C20" s="8">
        <v>33</v>
      </c>
      <c r="D20" s="8">
        <v>4</v>
      </c>
      <c r="E20" s="8" t="s">
        <v>153</v>
      </c>
      <c r="F20" s="8"/>
      <c r="G20" s="11">
        <f>'LSS7 gauche'!$H20-19999</f>
        <v>-168</v>
      </c>
      <c r="H20" s="8">
        <v>19831</v>
      </c>
      <c r="I20" s="8" t="s">
        <v>202</v>
      </c>
      <c r="J20" s="8" t="s">
        <v>172</v>
      </c>
      <c r="K20" s="8"/>
      <c r="L20" s="11"/>
      <c r="M20" s="8">
        <v>10</v>
      </c>
    </row>
    <row r="21" spans="1:13" ht="15">
      <c r="A21" s="25"/>
      <c r="B21" s="9"/>
      <c r="C21" s="8">
        <v>32</v>
      </c>
      <c r="D21" s="10">
        <v>2</v>
      </c>
      <c r="E21" s="8" t="s">
        <v>150</v>
      </c>
      <c r="F21" s="8"/>
      <c r="G21" s="11">
        <f>'LSS7 gauche'!$H21-19999</f>
        <v>-166</v>
      </c>
      <c r="H21" s="8">
        <v>19833</v>
      </c>
      <c r="I21" s="8" t="s">
        <v>201</v>
      </c>
      <c r="J21" s="8" t="s">
        <v>171</v>
      </c>
      <c r="K21" s="8"/>
      <c r="L21" s="11"/>
      <c r="M21" s="8">
        <v>12</v>
      </c>
    </row>
    <row r="22" spans="1:13" ht="15">
      <c r="A22" s="25"/>
      <c r="B22" s="9"/>
      <c r="C22" s="8">
        <v>31</v>
      </c>
      <c r="D22" s="10">
        <v>2</v>
      </c>
      <c r="E22" s="8" t="s">
        <v>150</v>
      </c>
      <c r="F22" s="8"/>
      <c r="G22" s="11">
        <f>'LSS7 gauche'!$H22-19999</f>
        <v>-164</v>
      </c>
      <c r="H22" s="8">
        <v>19835</v>
      </c>
      <c r="I22" s="8" t="s">
        <v>200</v>
      </c>
      <c r="J22" s="8" t="s">
        <v>170</v>
      </c>
      <c r="K22" s="8"/>
      <c r="L22" s="11"/>
      <c r="M22" s="8">
        <v>14</v>
      </c>
    </row>
    <row r="23" spans="1:13" ht="15">
      <c r="A23" s="25"/>
      <c r="B23" s="9"/>
      <c r="C23" s="8">
        <v>30</v>
      </c>
      <c r="D23" s="8">
        <v>4</v>
      </c>
      <c r="E23" s="8" t="s">
        <v>153</v>
      </c>
      <c r="F23" s="8"/>
      <c r="G23" s="11">
        <f>'LSS7 gauche'!$H23-19999</f>
        <v>-162</v>
      </c>
      <c r="H23" s="8">
        <v>19837</v>
      </c>
      <c r="I23" s="8" t="s">
        <v>199</v>
      </c>
      <c r="J23" s="8"/>
      <c r="K23" s="8" t="s">
        <v>143</v>
      </c>
      <c r="L23" s="11"/>
      <c r="M23" s="8">
        <v>16</v>
      </c>
    </row>
    <row r="24" spans="1:13" ht="15">
      <c r="A24" s="25"/>
      <c r="B24" s="9" t="s">
        <v>223</v>
      </c>
      <c r="C24" s="8">
        <v>29</v>
      </c>
      <c r="D24" s="8">
        <v>4</v>
      </c>
      <c r="E24" s="8" t="s">
        <v>153</v>
      </c>
      <c r="F24" s="8"/>
      <c r="G24" s="11">
        <f>'LSS7 gauche'!$H24-19999</f>
        <v>-160</v>
      </c>
      <c r="H24" s="8">
        <v>19839</v>
      </c>
      <c r="I24" s="8" t="s">
        <v>199</v>
      </c>
      <c r="J24" s="8" t="s">
        <v>169</v>
      </c>
      <c r="K24" s="8"/>
      <c r="L24" s="11"/>
      <c r="M24" s="8">
        <v>18</v>
      </c>
    </row>
    <row r="25" spans="1:13" ht="15">
      <c r="A25" s="25"/>
      <c r="B25" s="9"/>
      <c r="C25" s="8">
        <v>28</v>
      </c>
      <c r="D25" s="10">
        <v>4</v>
      </c>
      <c r="E25" s="8" t="s">
        <v>153</v>
      </c>
      <c r="F25" s="8"/>
      <c r="G25" s="11">
        <f>'LSS7 gauche'!$H25-19999</f>
        <v>-158</v>
      </c>
      <c r="H25" s="8">
        <v>19841</v>
      </c>
      <c r="I25" s="8" t="s">
        <v>198</v>
      </c>
      <c r="J25" s="8"/>
      <c r="K25" s="8"/>
      <c r="L25" s="11"/>
      <c r="M25" s="8">
        <v>20</v>
      </c>
    </row>
    <row r="26" spans="1:13" ht="15">
      <c r="A26" s="25"/>
      <c r="B26" s="9"/>
      <c r="C26" s="8">
        <v>27</v>
      </c>
      <c r="D26" s="10">
        <v>2</v>
      </c>
      <c r="E26" s="8" t="s">
        <v>150</v>
      </c>
      <c r="F26" s="8"/>
      <c r="G26" s="11">
        <f>'LSS7 gauche'!$H26-19999</f>
        <v>-155</v>
      </c>
      <c r="H26" s="8">
        <v>19844</v>
      </c>
      <c r="I26" s="8" t="s">
        <v>197</v>
      </c>
      <c r="J26" s="8" t="s">
        <v>168</v>
      </c>
      <c r="K26" s="8"/>
      <c r="L26" s="11"/>
      <c r="M26" s="8">
        <v>23</v>
      </c>
    </row>
    <row r="27" spans="1:13" ht="15">
      <c r="A27" s="25"/>
      <c r="B27" s="9"/>
      <c r="C27" s="8">
        <v>26</v>
      </c>
      <c r="D27" s="8">
        <v>2</v>
      </c>
      <c r="E27" s="8" t="s">
        <v>150</v>
      </c>
      <c r="F27" s="8"/>
      <c r="G27" s="11">
        <f>'LSS7 gauche'!$H27-19999</f>
        <v>-150</v>
      </c>
      <c r="H27" s="8">
        <v>19849</v>
      </c>
      <c r="I27" s="8" t="s">
        <v>196</v>
      </c>
      <c r="J27" s="8"/>
      <c r="K27" s="8" t="s">
        <v>143</v>
      </c>
      <c r="L27" s="11"/>
      <c r="M27" s="8">
        <v>28</v>
      </c>
    </row>
    <row r="28" spans="1:13" ht="15">
      <c r="A28" s="25"/>
      <c r="B28" s="9" t="s">
        <v>222</v>
      </c>
      <c r="C28" s="8">
        <v>25</v>
      </c>
      <c r="D28" s="8">
        <v>4</v>
      </c>
      <c r="E28" s="8" t="s">
        <v>152</v>
      </c>
      <c r="F28" s="8"/>
      <c r="G28" s="11">
        <f>'LSS7 gauche'!$H28-19999</f>
        <v>-146</v>
      </c>
      <c r="H28" s="8">
        <v>19853</v>
      </c>
      <c r="I28" s="8" t="s">
        <v>195</v>
      </c>
      <c r="J28" s="8"/>
      <c r="K28" s="8"/>
      <c r="L28" s="11"/>
      <c r="M28" s="8">
        <v>48</v>
      </c>
    </row>
    <row r="29" spans="1:13" ht="15">
      <c r="A29" s="25"/>
      <c r="B29" s="9"/>
      <c r="C29" s="8">
        <v>24</v>
      </c>
      <c r="D29" s="10">
        <v>4</v>
      </c>
      <c r="E29" s="8" t="s">
        <v>152</v>
      </c>
      <c r="F29" s="8"/>
      <c r="G29" s="11">
        <f>'LSS7 gauche'!$H29-19999</f>
        <v>-142</v>
      </c>
      <c r="H29" s="8">
        <v>19857</v>
      </c>
      <c r="I29" s="8" t="s">
        <v>194</v>
      </c>
      <c r="J29" s="8"/>
      <c r="K29" s="8"/>
      <c r="L29" s="11"/>
      <c r="M29" s="8">
        <v>44</v>
      </c>
    </row>
    <row r="30" spans="1:13" ht="15">
      <c r="A30" s="25"/>
      <c r="B30" s="9"/>
      <c r="C30" s="8">
        <v>23</v>
      </c>
      <c r="D30" s="10">
        <v>2</v>
      </c>
      <c r="E30" s="8" t="s">
        <v>147</v>
      </c>
      <c r="F30" s="8"/>
      <c r="G30" s="11">
        <f>'LSS7 gauche'!$H30-19999</f>
        <v>-138</v>
      </c>
      <c r="H30" s="8">
        <v>19861</v>
      </c>
      <c r="I30" s="8" t="s">
        <v>194</v>
      </c>
      <c r="J30" s="8"/>
      <c r="K30" s="8"/>
      <c r="L30" s="11"/>
      <c r="M30" s="8">
        <v>40</v>
      </c>
    </row>
    <row r="31" spans="1:13" ht="15">
      <c r="A31" s="25"/>
      <c r="B31" s="9"/>
      <c r="C31" s="8">
        <v>22</v>
      </c>
      <c r="D31" s="10">
        <v>2</v>
      </c>
      <c r="E31" s="8" t="s">
        <v>147</v>
      </c>
      <c r="F31" s="8"/>
      <c r="G31" s="11">
        <f>'LSS7 gauche'!$H31-19999</f>
        <v>-130</v>
      </c>
      <c r="H31" s="8">
        <v>19869</v>
      </c>
      <c r="I31" s="8" t="s">
        <v>193</v>
      </c>
      <c r="J31" s="8"/>
      <c r="K31" s="8"/>
      <c r="L31" s="11"/>
      <c r="M31" s="8">
        <v>32</v>
      </c>
    </row>
    <row r="32" spans="1:13" ht="15">
      <c r="A32" s="25"/>
      <c r="B32" s="9"/>
      <c r="C32" s="8">
        <v>21</v>
      </c>
      <c r="D32" s="8">
        <v>2</v>
      </c>
      <c r="E32" s="8" t="s">
        <v>147</v>
      </c>
      <c r="F32" s="8"/>
      <c r="G32" s="11">
        <f>'LSS7 gauche'!$H32-19999</f>
        <v>-121</v>
      </c>
      <c r="H32" s="8">
        <v>19878</v>
      </c>
      <c r="I32" s="8" t="s">
        <v>192</v>
      </c>
      <c r="J32" s="8" t="s">
        <v>167</v>
      </c>
      <c r="K32" s="8" t="s">
        <v>142</v>
      </c>
      <c r="L32" s="11"/>
      <c r="M32" s="8">
        <v>23</v>
      </c>
    </row>
    <row r="33" spans="1:13" ht="15">
      <c r="A33" s="25"/>
      <c r="B33" s="9" t="s">
        <v>221</v>
      </c>
      <c r="C33" s="8">
        <v>20</v>
      </c>
      <c r="D33" s="8">
        <v>1</v>
      </c>
      <c r="E33" s="8" t="s">
        <v>151</v>
      </c>
      <c r="F33" s="8"/>
      <c r="G33" s="11">
        <f>'LSS7 gauche'!$H33-19999</f>
        <v>-117</v>
      </c>
      <c r="H33" s="8">
        <v>19882</v>
      </c>
      <c r="I33" s="8" t="s">
        <v>191</v>
      </c>
      <c r="J33" s="8" t="s">
        <v>166</v>
      </c>
      <c r="K33" s="8"/>
      <c r="L33" s="11"/>
      <c r="M33" s="8">
        <v>19</v>
      </c>
    </row>
    <row r="34" spans="1:13" ht="15">
      <c r="A34" s="25"/>
      <c r="B34" s="9"/>
      <c r="C34" s="8">
        <v>19</v>
      </c>
      <c r="D34" s="10">
        <v>1</v>
      </c>
      <c r="E34" s="8" t="s">
        <v>151</v>
      </c>
      <c r="F34" s="8"/>
      <c r="G34" s="11">
        <f>'LSS7 gauche'!$H34-19999</f>
        <v>-113</v>
      </c>
      <c r="H34" s="8">
        <v>19886</v>
      </c>
      <c r="I34" s="8" t="s">
        <v>190</v>
      </c>
      <c r="J34" s="8" t="s">
        <v>165</v>
      </c>
      <c r="K34" s="8"/>
      <c r="L34" s="11"/>
      <c r="M34" s="8">
        <v>15</v>
      </c>
    </row>
    <row r="35" spans="1:13" ht="15">
      <c r="A35" s="25"/>
      <c r="B35" s="9"/>
      <c r="C35" s="8">
        <v>18</v>
      </c>
      <c r="D35" s="10">
        <v>1</v>
      </c>
      <c r="E35" s="8" t="s">
        <v>151</v>
      </c>
      <c r="F35" s="8"/>
      <c r="G35" s="11">
        <f>'LSS7 gauche'!$H35-19999</f>
        <v>-103</v>
      </c>
      <c r="H35" s="8">
        <v>19896</v>
      </c>
      <c r="I35" s="8" t="s">
        <v>189</v>
      </c>
      <c r="J35" s="8" t="s">
        <v>164</v>
      </c>
      <c r="K35" s="8"/>
      <c r="L35" s="11"/>
      <c r="M35" s="8">
        <v>5</v>
      </c>
    </row>
    <row r="36" spans="1:13" ht="15">
      <c r="A36" s="25"/>
      <c r="B36" s="9"/>
      <c r="C36" s="8">
        <v>17</v>
      </c>
      <c r="D36" s="10">
        <v>1</v>
      </c>
      <c r="E36" s="8" t="s">
        <v>151</v>
      </c>
      <c r="F36" s="8"/>
      <c r="G36" s="11">
        <f>'LSS7 gauche'!$H36-19999</f>
        <v>-99</v>
      </c>
      <c r="H36" s="8">
        <v>19900</v>
      </c>
      <c r="I36" s="8" t="s">
        <v>188</v>
      </c>
      <c r="J36" s="8" t="s">
        <v>163</v>
      </c>
      <c r="K36" s="8"/>
      <c r="L36" s="11"/>
      <c r="M36" s="8">
        <v>1</v>
      </c>
    </row>
    <row r="37" spans="1:13" ht="15">
      <c r="A37" s="25"/>
      <c r="B37" s="9"/>
      <c r="C37" s="8">
        <v>16</v>
      </c>
      <c r="D37" s="10">
        <v>2</v>
      </c>
      <c r="E37" s="8" t="s">
        <v>150</v>
      </c>
      <c r="F37" s="8"/>
      <c r="G37" s="11">
        <f>'LSS7 gauche'!$H37-19999</f>
        <v>-97</v>
      </c>
      <c r="H37" s="8">
        <v>19902</v>
      </c>
      <c r="I37" s="8" t="s">
        <v>187</v>
      </c>
      <c r="J37" s="8" t="s">
        <v>162</v>
      </c>
      <c r="K37" s="8"/>
      <c r="L37" s="11"/>
      <c r="M37" s="8">
        <v>1</v>
      </c>
    </row>
    <row r="38" spans="1:13" ht="15">
      <c r="A38" s="25"/>
      <c r="B38" s="9"/>
      <c r="C38" s="8">
        <v>15</v>
      </c>
      <c r="D38" s="10">
        <v>2</v>
      </c>
      <c r="E38" s="8" t="s">
        <v>147</v>
      </c>
      <c r="F38" s="8"/>
      <c r="G38" s="11">
        <f>'LSS7 gauche'!$H38-19999</f>
        <v>-94</v>
      </c>
      <c r="H38" s="8">
        <v>19905</v>
      </c>
      <c r="I38" s="8" t="s">
        <v>186</v>
      </c>
      <c r="J38" s="8" t="s">
        <v>161</v>
      </c>
      <c r="K38" s="8"/>
      <c r="L38" s="11"/>
      <c r="M38" s="8">
        <v>4</v>
      </c>
    </row>
    <row r="39" spans="1:13" ht="15">
      <c r="A39" s="25"/>
      <c r="B39" s="9"/>
      <c r="C39" s="8">
        <v>14</v>
      </c>
      <c r="D39" s="8">
        <v>2</v>
      </c>
      <c r="E39" s="8" t="s">
        <v>150</v>
      </c>
      <c r="F39" s="8"/>
      <c r="G39" s="11">
        <f>'LSS7 gauche'!$H39-19999</f>
        <v>-92</v>
      </c>
      <c r="H39" s="8">
        <v>19907</v>
      </c>
      <c r="I39" s="8" t="s">
        <v>185</v>
      </c>
      <c r="J39" s="8"/>
      <c r="K39" s="8" t="s">
        <v>143</v>
      </c>
      <c r="L39" s="11"/>
      <c r="M39" s="8">
        <v>6</v>
      </c>
    </row>
    <row r="40" spans="1:13" ht="15">
      <c r="A40" s="25"/>
      <c r="B40" s="7" t="s">
        <v>220</v>
      </c>
      <c r="C40" s="8">
        <v>13</v>
      </c>
      <c r="D40" s="8">
        <v>4</v>
      </c>
      <c r="E40" s="8" t="s">
        <v>148</v>
      </c>
      <c r="F40" s="8"/>
      <c r="G40" s="11">
        <f>'LSS7 gauche'!$H40-19999</f>
        <v>-87</v>
      </c>
      <c r="H40" s="8">
        <v>19912</v>
      </c>
      <c r="I40" s="8" t="s">
        <v>184</v>
      </c>
      <c r="J40" s="8"/>
      <c r="K40" s="8"/>
      <c r="L40" s="11"/>
      <c r="M40" s="8">
        <v>44</v>
      </c>
    </row>
    <row r="41" spans="1:13" ht="15">
      <c r="A41" s="25"/>
      <c r="B41" s="9"/>
      <c r="C41" s="8">
        <v>12</v>
      </c>
      <c r="D41" s="8">
        <v>2</v>
      </c>
      <c r="E41" s="8" t="s">
        <v>147</v>
      </c>
      <c r="F41" s="8"/>
      <c r="G41" s="11">
        <f>'LSS7 gauche'!$H41-19999</f>
        <v>-83</v>
      </c>
      <c r="H41" s="8">
        <v>19916</v>
      </c>
      <c r="I41" s="8" t="s">
        <v>183</v>
      </c>
      <c r="J41" s="8"/>
      <c r="K41" s="8"/>
      <c r="L41" s="11"/>
      <c r="M41" s="8">
        <v>40</v>
      </c>
    </row>
    <row r="42" spans="1:13" ht="15">
      <c r="A42" s="25"/>
      <c r="B42" s="9"/>
      <c r="C42" s="8">
        <v>11</v>
      </c>
      <c r="D42" s="8">
        <v>2</v>
      </c>
      <c r="E42" s="8" t="s">
        <v>147</v>
      </c>
      <c r="F42" s="8"/>
      <c r="G42" s="11">
        <f>'LSS7 gauche'!$H42-19999</f>
        <v>-79</v>
      </c>
      <c r="H42" s="8">
        <v>19920</v>
      </c>
      <c r="I42" s="8" t="s">
        <v>182</v>
      </c>
      <c r="J42" s="8" t="s">
        <v>160</v>
      </c>
      <c r="K42" s="8"/>
      <c r="L42" s="11"/>
      <c r="M42" s="8">
        <v>36</v>
      </c>
    </row>
    <row r="43" spans="1:13" ht="15">
      <c r="A43" s="25"/>
      <c r="B43" s="9"/>
      <c r="C43" s="8">
        <v>10</v>
      </c>
      <c r="D43" s="8">
        <v>2</v>
      </c>
      <c r="E43" s="8" t="s">
        <v>147</v>
      </c>
      <c r="F43" s="8"/>
      <c r="G43" s="11">
        <f>'LSS7 gauche'!$H43-19999</f>
        <v>-75</v>
      </c>
      <c r="H43" s="8">
        <v>19924</v>
      </c>
      <c r="I43" s="8" t="s">
        <v>181</v>
      </c>
      <c r="J43" s="8"/>
      <c r="K43" s="8"/>
      <c r="L43" s="11"/>
      <c r="M43" s="8">
        <v>32</v>
      </c>
    </row>
    <row r="44" spans="1:13" ht="15">
      <c r="A44" s="25"/>
      <c r="B44" s="9"/>
      <c r="C44" s="8">
        <v>9</v>
      </c>
      <c r="D44" s="8">
        <v>1</v>
      </c>
      <c r="E44" s="8" t="s">
        <v>146</v>
      </c>
      <c r="F44" s="8"/>
      <c r="G44" s="11">
        <f>'LSS7 gauche'!$H44-19999</f>
        <v>-71</v>
      </c>
      <c r="H44" s="8">
        <v>19928</v>
      </c>
      <c r="I44" s="8" t="s">
        <v>180</v>
      </c>
      <c r="J44" s="8"/>
      <c r="K44" s="8"/>
      <c r="L44" s="11"/>
      <c r="M44" s="8">
        <v>28</v>
      </c>
    </row>
    <row r="45" spans="1:13" ht="15">
      <c r="A45" s="25"/>
      <c r="B45" s="9"/>
      <c r="C45" s="8">
        <v>8</v>
      </c>
      <c r="D45" s="8">
        <v>1</v>
      </c>
      <c r="E45" s="8" t="s">
        <v>146</v>
      </c>
      <c r="F45" s="8"/>
      <c r="G45" s="11">
        <f>'LSS7 gauche'!$H45-19999</f>
        <v>-67</v>
      </c>
      <c r="H45" s="8">
        <v>19932</v>
      </c>
      <c r="I45" s="8" t="s">
        <v>179</v>
      </c>
      <c r="J45" s="8"/>
      <c r="K45" s="8"/>
      <c r="L45" s="11"/>
      <c r="M45" s="8">
        <v>24</v>
      </c>
    </row>
    <row r="46" spans="1:13" ht="15">
      <c r="A46" s="25"/>
      <c r="B46" s="9"/>
      <c r="C46" s="8">
        <v>7</v>
      </c>
      <c r="D46" s="8">
        <v>1</v>
      </c>
      <c r="E46" s="8" t="s">
        <v>146</v>
      </c>
      <c r="F46" s="8"/>
      <c r="G46" s="11">
        <f>'LSS7 gauche'!$H46-19999</f>
        <v>-64</v>
      </c>
      <c r="H46" s="8">
        <v>19935</v>
      </c>
      <c r="I46" s="8" t="s">
        <v>178</v>
      </c>
      <c r="J46" s="8"/>
      <c r="K46" s="8" t="s">
        <v>142</v>
      </c>
      <c r="L46" s="11"/>
      <c r="M46" s="8">
        <v>21</v>
      </c>
    </row>
    <row r="47" spans="1:13" ht="15">
      <c r="A47" s="25"/>
      <c r="B47" s="15" t="s">
        <v>219</v>
      </c>
      <c r="C47" s="8">
        <v>6</v>
      </c>
      <c r="D47" s="8">
        <v>1</v>
      </c>
      <c r="E47" s="8" t="s">
        <v>146</v>
      </c>
      <c r="F47" s="8"/>
      <c r="G47" s="11">
        <f>'LSS7 gauche'!$H47-19999</f>
        <v>-50</v>
      </c>
      <c r="H47" s="8">
        <v>19949</v>
      </c>
      <c r="I47" s="8" t="s">
        <v>215</v>
      </c>
      <c r="J47" s="8" t="s">
        <v>209</v>
      </c>
      <c r="K47" s="8"/>
      <c r="L47" s="11"/>
      <c r="M47" s="8">
        <v>62</v>
      </c>
    </row>
    <row r="48" spans="1:13" ht="15">
      <c r="A48" s="25"/>
      <c r="B48" s="14"/>
      <c r="C48" s="8">
        <v>5</v>
      </c>
      <c r="D48" s="8">
        <v>1</v>
      </c>
      <c r="E48" s="8" t="s">
        <v>146</v>
      </c>
      <c r="F48" s="8"/>
      <c r="G48" s="11">
        <f>'LSS7 gauche'!$H48-19999</f>
        <v>-40</v>
      </c>
      <c r="H48" s="8">
        <v>19959</v>
      </c>
      <c r="I48" s="8" t="s">
        <v>214</v>
      </c>
      <c r="J48" s="8"/>
      <c r="K48" s="8"/>
      <c r="L48" s="11"/>
      <c r="M48" s="8">
        <v>52</v>
      </c>
    </row>
    <row r="49" spans="1:13" ht="15">
      <c r="A49" s="25"/>
      <c r="B49" s="14"/>
      <c r="C49" s="8">
        <v>4</v>
      </c>
      <c r="D49" s="8">
        <v>1</v>
      </c>
      <c r="E49" s="8" t="s">
        <v>146</v>
      </c>
      <c r="F49" s="8"/>
      <c r="G49" s="11">
        <f>'LSS7 gauche'!$H49-19999</f>
        <v>-30</v>
      </c>
      <c r="H49" s="8">
        <v>19969</v>
      </c>
      <c r="I49" s="8" t="s">
        <v>213</v>
      </c>
      <c r="J49" s="8"/>
      <c r="K49" s="8"/>
      <c r="L49" s="11"/>
      <c r="M49" s="8">
        <v>42</v>
      </c>
    </row>
    <row r="50" spans="1:13" ht="15">
      <c r="A50" s="25"/>
      <c r="B50" s="14"/>
      <c r="C50" s="8">
        <v>3</v>
      </c>
      <c r="D50" s="8">
        <v>1</v>
      </c>
      <c r="E50" s="8" t="s">
        <v>146</v>
      </c>
      <c r="F50" s="8"/>
      <c r="G50" s="11">
        <f>'LSS7 gauche'!$H50-19999</f>
        <v>-17</v>
      </c>
      <c r="H50" s="8">
        <v>19982</v>
      </c>
      <c r="I50" s="8" t="s">
        <v>212</v>
      </c>
      <c r="J50" s="8" t="s">
        <v>208</v>
      </c>
      <c r="K50" s="8"/>
      <c r="L50" s="11"/>
      <c r="M50" s="8">
        <v>29</v>
      </c>
    </row>
    <row r="51" spans="1:13" ht="15">
      <c r="A51" s="25"/>
      <c r="B51" s="14"/>
      <c r="C51" s="8">
        <v>2</v>
      </c>
      <c r="D51" s="8">
        <v>1</v>
      </c>
      <c r="E51" s="8" t="s">
        <v>146</v>
      </c>
      <c r="F51" s="8"/>
      <c r="G51" s="11">
        <f>'LSS7 gauche'!$H51-19999</f>
        <v>-10</v>
      </c>
      <c r="H51" s="8">
        <v>19989</v>
      </c>
      <c r="I51" s="8" t="s">
        <v>211</v>
      </c>
      <c r="J51" s="8" t="s">
        <v>207</v>
      </c>
      <c r="K51" s="8"/>
      <c r="L51" s="11"/>
      <c r="M51" s="8">
        <v>22</v>
      </c>
    </row>
    <row r="52" spans="1:13" ht="15">
      <c r="A52" s="25"/>
      <c r="B52" s="9"/>
      <c r="C52" s="8">
        <v>1</v>
      </c>
      <c r="D52" s="8">
        <v>1</v>
      </c>
      <c r="E52" s="8" t="s">
        <v>146</v>
      </c>
      <c r="F52" s="8"/>
      <c r="G52" s="11">
        <f>'LSS7 gauche'!$H52-19999</f>
        <v>0</v>
      </c>
      <c r="H52" s="8">
        <v>19999</v>
      </c>
      <c r="I52" s="8" t="s">
        <v>210</v>
      </c>
      <c r="J52" s="8" t="s">
        <v>206</v>
      </c>
      <c r="K52" s="8"/>
      <c r="L52" s="11"/>
      <c r="M52" s="8">
        <v>12</v>
      </c>
    </row>
    <row r="53" spans="1:14" ht="15">
      <c r="A53" s="26"/>
      <c r="B53" s="28" t="s">
        <v>133</v>
      </c>
      <c r="C53" s="37">
        <v>1</v>
      </c>
      <c r="D53" s="37">
        <v>1</v>
      </c>
      <c r="E53" s="37" t="s">
        <v>146</v>
      </c>
      <c r="F53" s="37"/>
      <c r="G53" s="38">
        <f aca="true" t="shared" si="0" ref="G53:G89">H53-19999</f>
        <v>10</v>
      </c>
      <c r="H53" s="37">
        <v>20009</v>
      </c>
      <c r="I53" s="37"/>
      <c r="J53" s="37"/>
      <c r="K53" s="37"/>
      <c r="L53" s="38"/>
      <c r="M53" s="38"/>
      <c r="N53" s="24"/>
    </row>
    <row r="54" spans="1:14" ht="15">
      <c r="A54" s="26"/>
      <c r="B54" s="29"/>
      <c r="C54" s="37">
        <v>2</v>
      </c>
      <c r="D54" s="37">
        <v>1</v>
      </c>
      <c r="E54" s="37" t="s">
        <v>146</v>
      </c>
      <c r="F54" s="37"/>
      <c r="G54" s="38">
        <f t="shared" si="0"/>
        <v>20</v>
      </c>
      <c r="H54" s="37">
        <v>20019</v>
      </c>
      <c r="I54" s="37"/>
      <c r="J54" s="37"/>
      <c r="K54" s="37"/>
      <c r="L54" s="38"/>
      <c r="M54" s="38"/>
      <c r="N54" s="24"/>
    </row>
    <row r="55" spans="1:14" ht="15">
      <c r="A55" s="26"/>
      <c r="B55" s="29"/>
      <c r="C55" s="37">
        <v>3</v>
      </c>
      <c r="D55" s="37">
        <v>1</v>
      </c>
      <c r="E55" s="37" t="s">
        <v>146</v>
      </c>
      <c r="F55" s="37"/>
      <c r="G55" s="38">
        <f t="shared" si="0"/>
        <v>30</v>
      </c>
      <c r="H55" s="37">
        <v>20029</v>
      </c>
      <c r="I55" s="37"/>
      <c r="J55" s="37"/>
      <c r="K55" s="37"/>
      <c r="L55" s="38"/>
      <c r="M55" s="38"/>
      <c r="N55" s="24"/>
    </row>
    <row r="56" spans="1:14" ht="15">
      <c r="A56" s="26"/>
      <c r="B56" s="29"/>
      <c r="C56" s="37">
        <v>4</v>
      </c>
      <c r="D56" s="37">
        <v>1</v>
      </c>
      <c r="E56" s="37" t="s">
        <v>146</v>
      </c>
      <c r="F56" s="37"/>
      <c r="G56" s="38">
        <f t="shared" si="0"/>
        <v>40</v>
      </c>
      <c r="H56" s="37">
        <v>20039</v>
      </c>
      <c r="I56" s="37"/>
      <c r="J56" s="37" t="s">
        <v>228</v>
      </c>
      <c r="K56" s="37"/>
      <c r="L56" s="38"/>
      <c r="M56" s="38"/>
      <c r="N56" s="24"/>
    </row>
    <row r="57" spans="1:14" ht="15.75" thickBot="1">
      <c r="A57" s="26"/>
      <c r="B57" s="30"/>
      <c r="C57" s="37">
        <v>5</v>
      </c>
      <c r="D57" s="37">
        <v>1</v>
      </c>
      <c r="E57" s="37" t="s">
        <v>146</v>
      </c>
      <c r="F57" s="37"/>
      <c r="G57" s="38">
        <f t="shared" si="0"/>
        <v>47</v>
      </c>
      <c r="H57" s="37">
        <v>20046</v>
      </c>
      <c r="I57" s="37"/>
      <c r="J57" s="37" t="s">
        <v>229</v>
      </c>
      <c r="K57" s="37"/>
      <c r="L57" s="38"/>
      <c r="M57" s="38"/>
      <c r="N57" s="24"/>
    </row>
    <row r="58" spans="1:14" ht="15">
      <c r="A58" s="26"/>
      <c r="B58" s="31" t="s">
        <v>134</v>
      </c>
      <c r="C58" s="37">
        <v>6</v>
      </c>
      <c r="D58" s="37">
        <v>1</v>
      </c>
      <c r="E58" s="37" t="s">
        <v>146</v>
      </c>
      <c r="F58" s="37"/>
      <c r="G58" s="38">
        <f t="shared" si="0"/>
        <v>53</v>
      </c>
      <c r="H58" s="37">
        <v>20052</v>
      </c>
      <c r="I58" s="37"/>
      <c r="J58" s="37"/>
      <c r="K58" s="37"/>
      <c r="L58" s="38"/>
      <c r="M58" s="38"/>
      <c r="N58" s="24"/>
    </row>
    <row r="59" spans="1:14" ht="15">
      <c r="A59" s="26"/>
      <c r="B59" s="32"/>
      <c r="C59" s="37">
        <v>7</v>
      </c>
      <c r="D59" s="37">
        <v>1</v>
      </c>
      <c r="E59" s="37" t="s">
        <v>146</v>
      </c>
      <c r="F59" s="37"/>
      <c r="G59" s="38">
        <f t="shared" si="0"/>
        <v>61</v>
      </c>
      <c r="H59" s="37">
        <v>20060</v>
      </c>
      <c r="I59" s="37"/>
      <c r="J59" s="37"/>
      <c r="K59" s="37"/>
      <c r="L59" s="38"/>
      <c r="M59" s="38"/>
      <c r="N59" s="24"/>
    </row>
    <row r="60" spans="1:14" ht="15">
      <c r="A60" s="26"/>
      <c r="B60" s="32"/>
      <c r="C60" s="37">
        <v>8</v>
      </c>
      <c r="D60" s="37">
        <v>2</v>
      </c>
      <c r="E60" s="37" t="s">
        <v>147</v>
      </c>
      <c r="F60" s="37"/>
      <c r="G60" s="38">
        <f t="shared" si="0"/>
        <v>71</v>
      </c>
      <c r="H60" s="37">
        <v>20070</v>
      </c>
      <c r="I60" s="37"/>
      <c r="J60" s="37" t="s">
        <v>230</v>
      </c>
      <c r="K60" s="37"/>
      <c r="L60" s="38"/>
      <c r="M60" s="38"/>
      <c r="N60" s="24"/>
    </row>
    <row r="61" spans="1:14" ht="15">
      <c r="A61" s="26"/>
      <c r="B61" s="32"/>
      <c r="C61" s="37">
        <v>9</v>
      </c>
      <c r="D61" s="37">
        <v>2</v>
      </c>
      <c r="E61" s="37" t="s">
        <v>147</v>
      </c>
      <c r="F61" s="37"/>
      <c r="G61" s="38">
        <f t="shared" si="0"/>
        <v>73</v>
      </c>
      <c r="H61" s="37">
        <v>20072</v>
      </c>
      <c r="I61" s="37"/>
      <c r="J61" s="37"/>
      <c r="K61" s="37"/>
      <c r="L61" s="38"/>
      <c r="M61" s="38"/>
      <c r="N61" s="24"/>
    </row>
    <row r="62" spans="1:14" ht="15.75" thickBot="1">
      <c r="A62" s="26"/>
      <c r="B62" s="33"/>
      <c r="C62" s="37">
        <v>10</v>
      </c>
      <c r="D62" s="37">
        <v>4</v>
      </c>
      <c r="E62" s="37" t="s">
        <v>148</v>
      </c>
      <c r="F62" s="37"/>
      <c r="G62" s="38">
        <f t="shared" si="0"/>
        <v>81</v>
      </c>
      <c r="H62" s="37">
        <v>20080</v>
      </c>
      <c r="I62" s="37"/>
      <c r="J62" s="37"/>
      <c r="K62" s="37"/>
      <c r="L62" s="38"/>
      <c r="M62" s="38"/>
      <c r="N62" s="24"/>
    </row>
    <row r="63" spans="1:14" ht="15">
      <c r="A63" s="26"/>
      <c r="B63" s="34" t="s">
        <v>135</v>
      </c>
      <c r="C63" s="37">
        <v>11</v>
      </c>
      <c r="D63" s="37">
        <v>2</v>
      </c>
      <c r="E63" s="37" t="s">
        <v>150</v>
      </c>
      <c r="F63" s="37"/>
      <c r="G63" s="38">
        <f t="shared" si="0"/>
        <v>86</v>
      </c>
      <c r="H63" s="37">
        <v>20085</v>
      </c>
      <c r="I63" s="37"/>
      <c r="J63" s="37" t="s">
        <v>231</v>
      </c>
      <c r="K63" s="37"/>
      <c r="L63" s="38"/>
      <c r="M63" s="38"/>
      <c r="N63" s="24"/>
    </row>
    <row r="64" spans="1:14" ht="15">
      <c r="A64" s="26"/>
      <c r="B64" s="32"/>
      <c r="C64" s="37">
        <v>12</v>
      </c>
      <c r="D64" s="37">
        <v>2</v>
      </c>
      <c r="E64" s="37" t="s">
        <v>147</v>
      </c>
      <c r="F64" s="37"/>
      <c r="G64" s="38">
        <f t="shared" si="0"/>
        <v>88</v>
      </c>
      <c r="H64" s="37">
        <v>20087</v>
      </c>
      <c r="I64" s="37"/>
      <c r="J64" s="37" t="s">
        <v>232</v>
      </c>
      <c r="K64" s="37"/>
      <c r="L64" s="38"/>
      <c r="M64" s="38"/>
      <c r="N64" s="24"/>
    </row>
    <row r="65" spans="1:14" ht="15">
      <c r="A65" s="26"/>
      <c r="B65" s="32"/>
      <c r="C65" s="37">
        <v>13</v>
      </c>
      <c r="D65" s="37">
        <v>2</v>
      </c>
      <c r="E65" s="37" t="s">
        <v>150</v>
      </c>
      <c r="F65" s="37"/>
      <c r="G65" s="38">
        <f t="shared" si="0"/>
        <v>92</v>
      </c>
      <c r="H65" s="37">
        <v>20091</v>
      </c>
      <c r="I65" s="37"/>
      <c r="J65" s="37" t="s">
        <v>233</v>
      </c>
      <c r="K65" s="37"/>
      <c r="L65" s="38"/>
      <c r="M65" s="38"/>
      <c r="N65" s="24"/>
    </row>
    <row r="66" spans="1:14" ht="15">
      <c r="A66" s="26"/>
      <c r="B66" s="32"/>
      <c r="C66" s="37">
        <v>14</v>
      </c>
      <c r="D66" s="37">
        <v>1</v>
      </c>
      <c r="E66" s="37" t="s">
        <v>151</v>
      </c>
      <c r="F66" s="37"/>
      <c r="G66" s="38">
        <f t="shared" si="0"/>
        <v>96</v>
      </c>
      <c r="H66" s="37">
        <v>20095</v>
      </c>
      <c r="I66" s="37"/>
      <c r="J66" s="37" t="s">
        <v>234</v>
      </c>
      <c r="K66" s="37"/>
      <c r="L66" s="38"/>
      <c r="M66" s="38"/>
      <c r="N66" s="24"/>
    </row>
    <row r="67" spans="1:14" ht="15">
      <c r="A67" s="26"/>
      <c r="B67" s="32"/>
      <c r="C67" s="37">
        <v>15</v>
      </c>
      <c r="D67" s="37">
        <v>1</v>
      </c>
      <c r="E67" s="37" t="s">
        <v>151</v>
      </c>
      <c r="F67" s="37"/>
      <c r="G67" s="38">
        <f t="shared" si="0"/>
        <v>102</v>
      </c>
      <c r="H67" s="37">
        <v>20101</v>
      </c>
      <c r="I67" s="37"/>
      <c r="J67" s="37" t="s">
        <v>235</v>
      </c>
      <c r="K67" s="37"/>
      <c r="L67" s="38"/>
      <c r="M67" s="38"/>
      <c r="N67" s="24"/>
    </row>
    <row r="68" spans="1:14" ht="15.75" thickBot="1">
      <c r="A68" s="26"/>
      <c r="B68" s="35"/>
      <c r="C68" s="37">
        <v>16</v>
      </c>
      <c r="D68" s="37">
        <v>1</v>
      </c>
      <c r="E68" s="37" t="s">
        <v>151</v>
      </c>
      <c r="F68" s="37"/>
      <c r="G68" s="38">
        <f t="shared" si="0"/>
        <v>110</v>
      </c>
      <c r="H68" s="37">
        <v>20109</v>
      </c>
      <c r="I68" s="37"/>
      <c r="J68" s="37" t="s">
        <v>236</v>
      </c>
      <c r="K68" s="37"/>
      <c r="L68" s="38"/>
      <c r="M68" s="38"/>
      <c r="N68" s="24"/>
    </row>
    <row r="69" spans="1:14" ht="15">
      <c r="A69" s="26"/>
      <c r="B69" s="36" t="s">
        <v>0</v>
      </c>
      <c r="C69" s="37">
        <v>17</v>
      </c>
      <c r="D69" s="37">
        <v>2</v>
      </c>
      <c r="E69" s="37" t="s">
        <v>147</v>
      </c>
      <c r="F69" s="37"/>
      <c r="G69" s="38">
        <f t="shared" si="0"/>
        <v>116</v>
      </c>
      <c r="H69" s="37">
        <v>20115</v>
      </c>
      <c r="I69" s="37"/>
      <c r="J69" s="37"/>
      <c r="K69" s="37"/>
      <c r="L69" s="38"/>
      <c r="M69" s="38"/>
      <c r="N69" s="24"/>
    </row>
    <row r="70" spans="1:14" ht="15">
      <c r="A70" s="26"/>
      <c r="B70" s="32"/>
      <c r="C70" s="37">
        <v>18</v>
      </c>
      <c r="D70" s="37">
        <v>2</v>
      </c>
      <c r="E70" s="37" t="s">
        <v>147</v>
      </c>
      <c r="F70" s="37"/>
      <c r="G70" s="38">
        <f t="shared" si="0"/>
        <v>124</v>
      </c>
      <c r="H70" s="37">
        <v>20123</v>
      </c>
      <c r="I70" s="37"/>
      <c r="J70" s="37"/>
      <c r="K70" s="37"/>
      <c r="L70" s="38"/>
      <c r="M70" s="38"/>
      <c r="N70" s="24"/>
    </row>
    <row r="71" spans="1:14" ht="15">
      <c r="A71" s="26"/>
      <c r="B71" s="32"/>
      <c r="C71" s="37">
        <v>19</v>
      </c>
      <c r="D71" s="37">
        <v>2</v>
      </c>
      <c r="E71" s="37" t="s">
        <v>147</v>
      </c>
      <c r="F71" s="37"/>
      <c r="G71" s="38">
        <f t="shared" si="0"/>
        <v>131</v>
      </c>
      <c r="H71" s="37">
        <v>20130</v>
      </c>
      <c r="I71" s="37"/>
      <c r="J71" s="37"/>
      <c r="K71" s="37"/>
      <c r="L71" s="38"/>
      <c r="M71" s="38"/>
      <c r="N71" s="24"/>
    </row>
    <row r="72" spans="1:14" ht="15.75" thickBot="1">
      <c r="A72" s="26"/>
      <c r="B72" s="33"/>
      <c r="C72" s="37">
        <v>20</v>
      </c>
      <c r="D72" s="37">
        <v>4</v>
      </c>
      <c r="E72" s="37" t="s">
        <v>152</v>
      </c>
      <c r="F72" s="37"/>
      <c r="G72" s="38">
        <f t="shared" si="0"/>
        <v>139</v>
      </c>
      <c r="H72" s="37">
        <v>20138</v>
      </c>
      <c r="I72" s="37"/>
      <c r="J72" s="37"/>
      <c r="K72" s="37"/>
      <c r="L72" s="38"/>
      <c r="M72" s="38"/>
      <c r="N72" s="24"/>
    </row>
    <row r="73" spans="1:14" ht="15">
      <c r="A73" s="26"/>
      <c r="B73" s="34" t="s">
        <v>1</v>
      </c>
      <c r="C73" s="37">
        <v>21</v>
      </c>
      <c r="D73" s="37">
        <v>2</v>
      </c>
      <c r="E73" s="37" t="s">
        <v>150</v>
      </c>
      <c r="F73" s="37"/>
      <c r="G73" s="38">
        <f t="shared" si="0"/>
        <v>143</v>
      </c>
      <c r="H73" s="37">
        <v>20142</v>
      </c>
      <c r="I73" s="37"/>
      <c r="J73" s="37" t="s">
        <v>237</v>
      </c>
      <c r="K73" s="37"/>
      <c r="L73" s="38"/>
      <c r="M73" s="38"/>
      <c r="N73" s="24"/>
    </row>
    <row r="74" spans="1:14" ht="15">
      <c r="A74" s="26"/>
      <c r="B74" s="32"/>
      <c r="C74" s="37">
        <v>22</v>
      </c>
      <c r="D74" s="37">
        <v>2</v>
      </c>
      <c r="E74" s="37" t="s">
        <v>150</v>
      </c>
      <c r="F74" s="37"/>
      <c r="G74" s="38">
        <f t="shared" si="0"/>
        <v>150</v>
      </c>
      <c r="H74" s="37">
        <v>20149</v>
      </c>
      <c r="I74" s="37"/>
      <c r="J74" s="37" t="s">
        <v>238</v>
      </c>
      <c r="K74" s="37"/>
      <c r="L74" s="38"/>
      <c r="M74" s="38"/>
      <c r="N74" s="24"/>
    </row>
    <row r="75" spans="1:14" ht="15">
      <c r="A75" s="26"/>
      <c r="B75" s="32"/>
      <c r="C75" s="37">
        <v>23</v>
      </c>
      <c r="D75" s="37">
        <v>4</v>
      </c>
      <c r="E75" s="37" t="s">
        <v>153</v>
      </c>
      <c r="F75" s="37"/>
      <c r="G75" s="38">
        <f t="shared" si="0"/>
        <v>157</v>
      </c>
      <c r="H75" s="37">
        <v>20156</v>
      </c>
      <c r="I75" s="37"/>
      <c r="J75" s="37" t="s">
        <v>239</v>
      </c>
      <c r="K75" s="37"/>
      <c r="L75" s="38"/>
      <c r="M75" s="38"/>
      <c r="N75" s="24"/>
    </row>
    <row r="76" spans="1:14" ht="15.75" thickBot="1">
      <c r="A76" s="26"/>
      <c r="B76" s="35"/>
      <c r="C76" s="37">
        <v>24</v>
      </c>
      <c r="D76" s="37">
        <v>4</v>
      </c>
      <c r="E76" s="37" t="s">
        <v>153</v>
      </c>
      <c r="F76" s="37"/>
      <c r="G76" s="38">
        <f t="shared" si="0"/>
        <v>160</v>
      </c>
      <c r="H76" s="37">
        <v>20159</v>
      </c>
      <c r="I76" s="37"/>
      <c r="J76" s="37" t="s">
        <v>240</v>
      </c>
      <c r="K76" s="37"/>
      <c r="L76" s="38"/>
      <c r="M76" s="38"/>
      <c r="N76" s="24"/>
    </row>
    <row r="77" spans="1:14" ht="15">
      <c r="A77" s="26"/>
      <c r="B77" s="36" t="s">
        <v>2</v>
      </c>
      <c r="C77" s="37">
        <v>25</v>
      </c>
      <c r="D77" s="37">
        <v>4</v>
      </c>
      <c r="E77" s="37" t="s">
        <v>153</v>
      </c>
      <c r="F77" s="37"/>
      <c r="G77" s="38">
        <f t="shared" si="0"/>
        <v>163</v>
      </c>
      <c r="H77" s="37">
        <v>20162</v>
      </c>
      <c r="I77" s="37"/>
      <c r="J77" s="37"/>
      <c r="K77" s="37"/>
      <c r="L77" s="38"/>
      <c r="M77" s="38"/>
      <c r="N77" s="24"/>
    </row>
    <row r="78" spans="1:14" ht="15">
      <c r="A78" s="26"/>
      <c r="B78" s="32"/>
      <c r="C78" s="37">
        <v>26</v>
      </c>
      <c r="D78" s="37">
        <v>2</v>
      </c>
      <c r="E78" s="37" t="s">
        <v>150</v>
      </c>
      <c r="F78" s="37"/>
      <c r="G78" s="38">
        <f t="shared" si="0"/>
        <v>168</v>
      </c>
      <c r="H78" s="37">
        <v>20167</v>
      </c>
      <c r="I78" s="37"/>
      <c r="J78" s="37"/>
      <c r="K78" s="37"/>
      <c r="L78" s="38"/>
      <c r="M78" s="38"/>
      <c r="N78" s="24"/>
    </row>
    <row r="79" spans="1:14" ht="15">
      <c r="A79" s="26"/>
      <c r="B79" s="32"/>
      <c r="C79" s="37">
        <v>27</v>
      </c>
      <c r="D79" s="37">
        <v>2</v>
      </c>
      <c r="E79" s="37" t="s">
        <v>150</v>
      </c>
      <c r="F79" s="37"/>
      <c r="G79" s="38">
        <f t="shared" si="0"/>
        <v>171</v>
      </c>
      <c r="H79" s="37">
        <v>20170</v>
      </c>
      <c r="I79" s="37"/>
      <c r="J79" s="37" t="s">
        <v>241</v>
      </c>
      <c r="K79" s="37"/>
      <c r="L79" s="38"/>
      <c r="M79" s="38"/>
      <c r="N79" s="24"/>
    </row>
    <row r="80" spans="1:14" ht="15.75" thickBot="1">
      <c r="A80" s="26"/>
      <c r="B80" s="33"/>
      <c r="C80" s="37">
        <v>28</v>
      </c>
      <c r="D80" s="37">
        <v>4</v>
      </c>
      <c r="E80" s="37" t="s">
        <v>153</v>
      </c>
      <c r="F80" s="37"/>
      <c r="G80" s="38">
        <f t="shared" si="0"/>
        <v>180</v>
      </c>
      <c r="H80" s="37">
        <v>20179</v>
      </c>
      <c r="I80" s="37"/>
      <c r="J80" s="37" t="s">
        <v>242</v>
      </c>
      <c r="K80" s="37"/>
      <c r="L80" s="38"/>
      <c r="M80" s="38"/>
      <c r="N80" s="24"/>
    </row>
    <row r="81" spans="1:14" ht="15">
      <c r="A81" s="26"/>
      <c r="B81" s="36" t="s">
        <v>3</v>
      </c>
      <c r="C81" s="37">
        <v>29</v>
      </c>
      <c r="D81" s="37">
        <v>4</v>
      </c>
      <c r="E81" s="37" t="s">
        <v>153</v>
      </c>
      <c r="F81" s="37"/>
      <c r="G81" s="38">
        <f t="shared" si="0"/>
        <v>189</v>
      </c>
      <c r="H81" s="37">
        <v>20188</v>
      </c>
      <c r="I81" s="37"/>
      <c r="J81" s="37" t="s">
        <v>243</v>
      </c>
      <c r="K81" s="37"/>
      <c r="L81" s="38"/>
      <c r="M81" s="38"/>
      <c r="N81" s="24"/>
    </row>
    <row r="82" spans="1:14" ht="15">
      <c r="A82" s="26"/>
      <c r="B82" s="32"/>
      <c r="C82" s="37">
        <v>30</v>
      </c>
      <c r="D82" s="37">
        <v>4</v>
      </c>
      <c r="E82" s="37" t="s">
        <v>153</v>
      </c>
      <c r="F82" s="37"/>
      <c r="G82" s="38">
        <f t="shared" si="0"/>
        <v>195</v>
      </c>
      <c r="H82" s="37">
        <v>20194</v>
      </c>
      <c r="I82" s="37"/>
      <c r="J82" s="37" t="s">
        <v>244</v>
      </c>
      <c r="K82" s="37"/>
      <c r="L82" s="38"/>
      <c r="M82" s="38"/>
      <c r="N82" s="24"/>
    </row>
    <row r="83" spans="1:14" ht="15.75" thickBot="1">
      <c r="A83" s="26"/>
      <c r="B83" s="33"/>
      <c r="C83" s="37">
        <v>31</v>
      </c>
      <c r="D83" s="37">
        <v>4</v>
      </c>
      <c r="E83" s="37" t="s">
        <v>153</v>
      </c>
      <c r="F83" s="37"/>
      <c r="G83" s="38">
        <f t="shared" si="0"/>
        <v>197</v>
      </c>
      <c r="H83" s="37">
        <v>20196</v>
      </c>
      <c r="I83" s="37"/>
      <c r="J83" s="37" t="s">
        <v>245</v>
      </c>
      <c r="K83" s="37"/>
      <c r="L83" s="38"/>
      <c r="M83" s="38"/>
      <c r="N83" s="24"/>
    </row>
    <row r="84" spans="1:14" ht="15">
      <c r="A84" s="26"/>
      <c r="B84" s="36" t="s">
        <v>4</v>
      </c>
      <c r="C84" s="37">
        <v>32</v>
      </c>
      <c r="D84" s="37">
        <v>2</v>
      </c>
      <c r="E84" s="37" t="s">
        <v>124</v>
      </c>
      <c r="F84" s="37"/>
      <c r="G84" s="38">
        <f t="shared" si="0"/>
        <v>199</v>
      </c>
      <c r="H84" s="37">
        <v>20198</v>
      </c>
      <c r="I84" s="37"/>
      <c r="J84" s="37" t="s">
        <v>246</v>
      </c>
      <c r="K84" s="37"/>
      <c r="L84" s="38"/>
      <c r="M84" s="38"/>
      <c r="N84" s="24"/>
    </row>
    <row r="85" spans="1:14" ht="15">
      <c r="A85" s="26"/>
      <c r="B85" s="32"/>
      <c r="C85" s="37">
        <v>33</v>
      </c>
      <c r="D85" s="37">
        <v>2</v>
      </c>
      <c r="E85" s="37" t="s">
        <v>125</v>
      </c>
      <c r="F85" s="37"/>
      <c r="G85" s="38">
        <f t="shared" si="0"/>
        <v>201</v>
      </c>
      <c r="H85" s="37">
        <v>20200</v>
      </c>
      <c r="I85" s="37"/>
      <c r="J85" s="37"/>
      <c r="K85" s="37"/>
      <c r="L85" s="38"/>
      <c r="M85" s="38"/>
      <c r="N85" s="24"/>
    </row>
    <row r="86" spans="1:14" ht="15">
      <c r="A86" s="26"/>
      <c r="B86" s="32"/>
      <c r="C86" s="37">
        <v>34</v>
      </c>
      <c r="D86" s="37">
        <v>2</v>
      </c>
      <c r="E86" s="37" t="s">
        <v>126</v>
      </c>
      <c r="F86" s="37"/>
      <c r="G86" s="38">
        <f t="shared" si="0"/>
        <v>207</v>
      </c>
      <c r="H86" s="37">
        <v>20206</v>
      </c>
      <c r="I86" s="37"/>
      <c r="J86" s="37"/>
      <c r="K86" s="37"/>
      <c r="L86" s="38"/>
      <c r="M86" s="38"/>
      <c r="N86" s="24"/>
    </row>
    <row r="87" spans="1:14" ht="15">
      <c r="A87" s="26"/>
      <c r="B87" s="32"/>
      <c r="C87" s="37">
        <v>35</v>
      </c>
      <c r="D87" s="37">
        <v>2</v>
      </c>
      <c r="E87" s="37" t="s">
        <v>127</v>
      </c>
      <c r="F87" s="37"/>
      <c r="G87" s="38">
        <f t="shared" si="0"/>
        <v>212</v>
      </c>
      <c r="H87" s="37">
        <v>20211</v>
      </c>
      <c r="I87" s="37"/>
      <c r="J87" s="37"/>
      <c r="K87" s="37"/>
      <c r="L87" s="38"/>
      <c r="M87" s="38"/>
      <c r="N87" s="24"/>
    </row>
    <row r="88" spans="1:14" ht="15">
      <c r="A88" s="26"/>
      <c r="B88" s="32"/>
      <c r="C88" s="37">
        <v>36</v>
      </c>
      <c r="D88" s="37">
        <v>2</v>
      </c>
      <c r="E88" s="37" t="s">
        <v>124</v>
      </c>
      <c r="F88" s="37"/>
      <c r="G88" s="38">
        <f t="shared" si="0"/>
        <v>214</v>
      </c>
      <c r="H88" s="37">
        <v>20213</v>
      </c>
      <c r="I88" s="37"/>
      <c r="J88" s="37" t="s">
        <v>247</v>
      </c>
      <c r="K88" s="37"/>
      <c r="L88" s="38"/>
      <c r="M88" s="38"/>
      <c r="N88" s="24"/>
    </row>
    <row r="89" spans="1:14" ht="15">
      <c r="A89" s="26"/>
      <c r="B89" s="32"/>
      <c r="C89" s="37">
        <v>37</v>
      </c>
      <c r="D89" s="37">
        <v>2</v>
      </c>
      <c r="E89" s="37" t="s">
        <v>124</v>
      </c>
      <c r="F89" s="37"/>
      <c r="G89" s="38">
        <f t="shared" si="0"/>
        <v>216</v>
      </c>
      <c r="H89" s="37">
        <v>20215</v>
      </c>
      <c r="I89" s="37"/>
      <c r="J89" s="37" t="s">
        <v>248</v>
      </c>
      <c r="K89" s="37"/>
      <c r="L89" s="38" t="e">
        <f>12+#REF!-190</f>
        <v>#REF!</v>
      </c>
      <c r="M89" s="38"/>
      <c r="N89" s="24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ht="15">
      <c r="C95" s="3"/>
    </row>
    <row r="96" ht="15">
      <c r="C96" s="3"/>
    </row>
    <row r="97" ht="15">
      <c r="C97" s="3"/>
    </row>
    <row r="98" ht="15"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J87" sqref="A8:J87"/>
    </sheetView>
  </sheetViews>
  <sheetFormatPr defaultColWidth="11.421875" defaultRowHeight="15"/>
  <cols>
    <col min="1" max="1" width="7.57421875" style="56" customWidth="1"/>
    <col min="2" max="2" width="11.8515625" style="56" customWidth="1"/>
    <col min="3" max="3" width="9.7109375" style="56" customWidth="1"/>
    <col min="4" max="4" width="7.8515625" style="56" customWidth="1"/>
    <col min="5" max="5" width="12.8515625" style="56" customWidth="1"/>
    <col min="6" max="7" width="8.7109375" style="56" customWidth="1"/>
    <col min="8" max="8" width="18.8515625" style="56" customWidth="1"/>
    <col min="9" max="9" width="11.7109375" style="56" customWidth="1"/>
    <col min="10" max="10" width="10.8515625" style="56" customWidth="1"/>
    <col min="11" max="16384" width="8.7109375" style="56" customWidth="1"/>
  </cols>
  <sheetData>
    <row r="1" spans="2:6" ht="12.75">
      <c r="B1" s="57" t="s">
        <v>154</v>
      </c>
      <c r="C1" s="57"/>
      <c r="D1" s="57"/>
      <c r="E1" s="57"/>
      <c r="F1" s="57"/>
    </row>
    <row r="4" spans="2:3" ht="12.75">
      <c r="B4" s="57" t="s">
        <v>249</v>
      </c>
      <c r="C4" s="57"/>
    </row>
    <row r="5" spans="2:3" ht="12.75">
      <c r="B5" s="57"/>
      <c r="C5" s="57"/>
    </row>
    <row r="8" spans="2:13" ht="13.5" thickBot="1">
      <c r="B8" s="58" t="s">
        <v>218</v>
      </c>
      <c r="C8" s="59" t="s">
        <v>21</v>
      </c>
      <c r="D8" s="59" t="s">
        <v>136</v>
      </c>
      <c r="E8" s="59" t="s">
        <v>139</v>
      </c>
      <c r="F8" s="59" t="s">
        <v>250</v>
      </c>
      <c r="G8" s="59" t="s">
        <v>156</v>
      </c>
      <c r="H8" s="59" t="s">
        <v>158</v>
      </c>
      <c r="I8" s="59" t="s">
        <v>159</v>
      </c>
      <c r="J8" s="59" t="s">
        <v>217</v>
      </c>
      <c r="K8" s="59" t="s">
        <v>140</v>
      </c>
      <c r="L8" s="60" t="s">
        <v>216</v>
      </c>
      <c r="M8" s="59" t="s">
        <v>157</v>
      </c>
    </row>
    <row r="9" spans="1:13" ht="13.5" thickBot="1">
      <c r="A9" s="61" t="s">
        <v>252</v>
      </c>
      <c r="B9" s="62">
        <v>1</v>
      </c>
      <c r="C9" s="63">
        <v>2</v>
      </c>
      <c r="D9" s="63">
        <v>1</v>
      </c>
      <c r="E9" s="63" t="s">
        <v>254</v>
      </c>
      <c r="F9" s="64">
        <f>6664-LSS3!$G9</f>
        <v>251</v>
      </c>
      <c r="G9" s="63">
        <v>6413</v>
      </c>
      <c r="H9" s="63" t="s">
        <v>260</v>
      </c>
      <c r="I9" s="63" t="s">
        <v>87</v>
      </c>
      <c r="J9" s="63" t="s">
        <v>143</v>
      </c>
      <c r="K9" s="64"/>
      <c r="L9" s="64"/>
      <c r="M9" s="65"/>
    </row>
    <row r="10" spans="1:13" ht="12.75">
      <c r="A10" s="59"/>
      <c r="B10" s="58"/>
      <c r="C10" s="66">
        <v>2</v>
      </c>
      <c r="D10" s="66">
        <v>2</v>
      </c>
      <c r="E10" s="66" t="s">
        <v>254</v>
      </c>
      <c r="F10" s="67">
        <f>6664-LSS3!$G10</f>
        <v>249</v>
      </c>
      <c r="G10" s="66">
        <v>6415</v>
      </c>
      <c r="H10" s="66" t="s">
        <v>260</v>
      </c>
      <c r="I10" s="66"/>
      <c r="J10" s="66" t="s">
        <v>143</v>
      </c>
      <c r="K10" s="67"/>
      <c r="L10" s="67"/>
      <c r="M10" s="68"/>
    </row>
    <row r="11" spans="1:13" ht="12.75">
      <c r="A11" s="59"/>
      <c r="B11" s="58"/>
      <c r="C11" s="66">
        <v>2</v>
      </c>
      <c r="D11" s="66">
        <v>3</v>
      </c>
      <c r="E11" s="66" t="s">
        <v>254</v>
      </c>
      <c r="F11" s="67">
        <f>6664-LSS3!$G11</f>
        <v>236</v>
      </c>
      <c r="G11" s="66">
        <v>6428</v>
      </c>
      <c r="H11" s="66" t="s">
        <v>261</v>
      </c>
      <c r="I11" s="66"/>
      <c r="J11" s="66" t="s">
        <v>143</v>
      </c>
      <c r="K11" s="67"/>
      <c r="L11" s="67"/>
      <c r="M11" s="68"/>
    </row>
    <row r="12" spans="1:13" ht="12.75">
      <c r="A12" s="59"/>
      <c r="B12" s="58"/>
      <c r="C12" s="66">
        <v>2</v>
      </c>
      <c r="D12" s="66">
        <v>4</v>
      </c>
      <c r="E12" s="66" t="s">
        <v>254</v>
      </c>
      <c r="F12" s="67">
        <f>6664-LSS3!$G12</f>
        <v>219</v>
      </c>
      <c r="G12" s="66">
        <v>6445</v>
      </c>
      <c r="H12" s="66" t="s">
        <v>262</v>
      </c>
      <c r="I12" s="66"/>
      <c r="J12" s="66" t="s">
        <v>143</v>
      </c>
      <c r="K12" s="67"/>
      <c r="L12" s="67"/>
      <c r="M12" s="68"/>
    </row>
    <row r="13" spans="1:13" ht="13.5" thickBot="1">
      <c r="A13" s="59"/>
      <c r="B13" s="58"/>
      <c r="C13" s="66">
        <v>2</v>
      </c>
      <c r="D13" s="66">
        <v>5</v>
      </c>
      <c r="E13" s="66" t="s">
        <v>254</v>
      </c>
      <c r="F13" s="67">
        <f>6664-LSS3!$G13</f>
        <v>208</v>
      </c>
      <c r="G13" s="66">
        <v>6456</v>
      </c>
      <c r="H13" s="66" t="s">
        <v>263</v>
      </c>
      <c r="I13" s="66"/>
      <c r="J13" s="66" t="s">
        <v>143</v>
      </c>
      <c r="K13" s="67"/>
      <c r="L13" s="67"/>
      <c r="M13" s="68"/>
    </row>
    <row r="14" spans="1:13" ht="13.5" thickBot="1">
      <c r="A14" s="69" t="s">
        <v>107</v>
      </c>
      <c r="B14" s="70">
        <v>2</v>
      </c>
      <c r="C14" s="63">
        <v>1</v>
      </c>
      <c r="D14" s="63">
        <v>6</v>
      </c>
      <c r="E14" s="63" t="s">
        <v>254</v>
      </c>
      <c r="F14" s="64">
        <f>6664-LSS3!$G14</f>
        <v>193</v>
      </c>
      <c r="G14" s="63">
        <v>6471</v>
      </c>
      <c r="H14" s="63" t="s">
        <v>264</v>
      </c>
      <c r="I14" s="63"/>
      <c r="J14" s="63" t="s">
        <v>108</v>
      </c>
      <c r="K14" s="64"/>
      <c r="L14" s="64"/>
      <c r="M14" s="65"/>
    </row>
    <row r="15" spans="1:13" ht="12.75">
      <c r="A15" s="58"/>
      <c r="B15" s="71"/>
      <c r="C15" s="66">
        <v>1</v>
      </c>
      <c r="D15" s="66">
        <v>7</v>
      </c>
      <c r="E15" s="66" t="s">
        <v>254</v>
      </c>
      <c r="F15" s="67">
        <f>6664-LSS3!$G15</f>
        <v>189</v>
      </c>
      <c r="G15" s="66">
        <v>6475</v>
      </c>
      <c r="H15" s="66" t="s">
        <v>265</v>
      </c>
      <c r="I15" s="66"/>
      <c r="J15" s="66"/>
      <c r="K15" s="67"/>
      <c r="L15" s="67"/>
      <c r="M15" s="68"/>
    </row>
    <row r="16" spans="1:13" ht="13.5" thickBot="1">
      <c r="A16" s="40"/>
      <c r="B16" s="41"/>
      <c r="C16" s="42">
        <v>1</v>
      </c>
      <c r="D16" s="42">
        <v>8</v>
      </c>
      <c r="E16" s="42" t="s">
        <v>254</v>
      </c>
      <c r="F16" s="67">
        <f>6664-LSS3!$G16</f>
        <v>185</v>
      </c>
      <c r="G16" s="42">
        <v>6479</v>
      </c>
      <c r="H16" s="42" t="s">
        <v>266</v>
      </c>
      <c r="I16" s="42"/>
      <c r="J16" s="42"/>
      <c r="K16" s="43"/>
      <c r="L16" s="43"/>
      <c r="M16" s="44"/>
    </row>
    <row r="17" spans="1:13" ht="13.5" thickBot="1">
      <c r="A17" s="61" t="s">
        <v>109</v>
      </c>
      <c r="B17" s="51"/>
      <c r="C17" s="51">
        <v>2</v>
      </c>
      <c r="D17" s="51">
        <v>9</v>
      </c>
      <c r="E17" s="51" t="s">
        <v>254</v>
      </c>
      <c r="F17" s="64">
        <f>6664-LSS3!$G17</f>
        <v>180</v>
      </c>
      <c r="G17" s="51">
        <v>6484</v>
      </c>
      <c r="H17" s="51" t="s">
        <v>267</v>
      </c>
      <c r="I17" s="51" t="s">
        <v>88</v>
      </c>
      <c r="J17" s="51" t="s">
        <v>143</v>
      </c>
      <c r="K17" s="45"/>
      <c r="L17" s="45"/>
      <c r="M17" s="46"/>
    </row>
    <row r="18" spans="1:13" ht="13.5" thickBot="1">
      <c r="A18" s="69" t="s">
        <v>110</v>
      </c>
      <c r="B18" s="70"/>
      <c r="C18" s="63">
        <v>2</v>
      </c>
      <c r="D18" s="63">
        <v>10</v>
      </c>
      <c r="E18" s="63" t="s">
        <v>255</v>
      </c>
      <c r="F18" s="64">
        <f>6664-LSS3!$G18</f>
        <v>178</v>
      </c>
      <c r="G18" s="63">
        <v>6486</v>
      </c>
      <c r="H18" s="63" t="s">
        <v>23</v>
      </c>
      <c r="I18" s="63"/>
      <c r="J18" s="63"/>
      <c r="K18" s="64"/>
      <c r="L18" s="64"/>
      <c r="M18" s="65"/>
    </row>
    <row r="19" spans="1:13" ht="13.5" thickBot="1">
      <c r="A19" s="59"/>
      <c r="B19" s="41"/>
      <c r="C19" s="42">
        <v>2</v>
      </c>
      <c r="D19" s="42">
        <v>11</v>
      </c>
      <c r="E19" s="42" t="s">
        <v>255</v>
      </c>
      <c r="F19" s="43">
        <f>6664-LSS3!$G19</f>
        <v>176</v>
      </c>
      <c r="G19" s="42">
        <v>6488</v>
      </c>
      <c r="H19" s="42" t="s">
        <v>24</v>
      </c>
      <c r="I19" s="42" t="s">
        <v>89</v>
      </c>
      <c r="J19" s="42"/>
      <c r="K19" s="43"/>
      <c r="L19" s="43"/>
      <c r="M19" s="44"/>
    </row>
    <row r="20" spans="1:13" ht="13.5" thickBot="1">
      <c r="A20" s="69" t="s">
        <v>111</v>
      </c>
      <c r="B20" s="70"/>
      <c r="C20" s="63">
        <v>1</v>
      </c>
      <c r="D20" s="63">
        <v>12</v>
      </c>
      <c r="E20" s="63" t="s">
        <v>253</v>
      </c>
      <c r="F20" s="64">
        <f>6664-LSS3!$G20</f>
        <v>169</v>
      </c>
      <c r="G20" s="63">
        <v>6495</v>
      </c>
      <c r="H20" s="63" t="s">
        <v>25</v>
      </c>
      <c r="I20" s="63"/>
      <c r="J20" s="63" t="s">
        <v>143</v>
      </c>
      <c r="K20" s="64"/>
      <c r="L20" s="64"/>
      <c r="M20" s="65"/>
    </row>
    <row r="21" spans="1:13" ht="13.5" thickBot="1">
      <c r="A21" s="59"/>
      <c r="B21" s="41"/>
      <c r="C21" s="42">
        <v>2</v>
      </c>
      <c r="D21" s="42">
        <v>13</v>
      </c>
      <c r="E21" s="42" t="s">
        <v>255</v>
      </c>
      <c r="F21" s="43">
        <f>6664-LSS3!$G21</f>
        <v>167</v>
      </c>
      <c r="G21" s="42">
        <v>6497</v>
      </c>
      <c r="H21" s="42" t="s">
        <v>26</v>
      </c>
      <c r="I21" s="42" t="s">
        <v>90</v>
      </c>
      <c r="J21" s="42"/>
      <c r="K21" s="43"/>
      <c r="L21" s="43"/>
      <c r="M21" s="44"/>
    </row>
    <row r="22" spans="1:13" ht="13.5" thickBot="1">
      <c r="A22" s="47" t="s">
        <v>112</v>
      </c>
      <c r="B22" s="70"/>
      <c r="C22" s="63">
        <v>2</v>
      </c>
      <c r="D22" s="63">
        <v>14</v>
      </c>
      <c r="E22" s="63" t="s">
        <v>253</v>
      </c>
      <c r="F22" s="64">
        <f>6664-LSS3!$G22</f>
        <v>162</v>
      </c>
      <c r="G22" s="63">
        <v>6502</v>
      </c>
      <c r="H22" s="63" t="s">
        <v>27</v>
      </c>
      <c r="I22" s="63"/>
      <c r="J22" s="63" t="s">
        <v>108</v>
      </c>
      <c r="K22" s="64"/>
      <c r="L22" s="64"/>
      <c r="M22" s="65"/>
    </row>
    <row r="23" spans="1:13" ht="13.5" thickBot="1">
      <c r="A23" s="59"/>
      <c r="B23" s="41"/>
      <c r="C23" s="42">
        <v>2</v>
      </c>
      <c r="D23" s="42">
        <v>15</v>
      </c>
      <c r="E23" s="42" t="s">
        <v>253</v>
      </c>
      <c r="F23" s="43">
        <f>6664-LSS3!$G23</f>
        <v>158</v>
      </c>
      <c r="G23" s="42">
        <v>6506</v>
      </c>
      <c r="H23" s="42" t="s">
        <v>28</v>
      </c>
      <c r="I23" s="42"/>
      <c r="J23" s="42" t="s">
        <v>108</v>
      </c>
      <c r="K23" s="43"/>
      <c r="L23" s="43"/>
      <c r="M23" s="44"/>
    </row>
    <row r="24" spans="1:13" ht="13.5" thickBot="1">
      <c r="A24" s="69" t="s">
        <v>113</v>
      </c>
      <c r="B24" s="70">
        <v>3</v>
      </c>
      <c r="C24" s="63">
        <v>4</v>
      </c>
      <c r="D24" s="63">
        <v>16</v>
      </c>
      <c r="E24" s="63" t="s">
        <v>253</v>
      </c>
      <c r="F24" s="64">
        <f>6664-LSS3!$G24</f>
        <v>152</v>
      </c>
      <c r="G24" s="63">
        <v>6512</v>
      </c>
      <c r="H24" s="63" t="s">
        <v>29</v>
      </c>
      <c r="I24" s="63"/>
      <c r="J24" s="63" t="s">
        <v>114</v>
      </c>
      <c r="K24" s="64"/>
      <c r="L24" s="64"/>
      <c r="M24" s="65"/>
    </row>
    <row r="25" spans="1:13" ht="12.75">
      <c r="A25" s="59"/>
      <c r="B25" s="48"/>
      <c r="C25" s="66">
        <v>2</v>
      </c>
      <c r="D25" s="66">
        <v>17</v>
      </c>
      <c r="E25" s="66" t="s">
        <v>253</v>
      </c>
      <c r="F25" s="67">
        <f>6664-LSS3!$G25</f>
        <v>148</v>
      </c>
      <c r="G25" s="66">
        <v>6516</v>
      </c>
      <c r="H25" s="66" t="s">
        <v>30</v>
      </c>
      <c r="I25" s="66"/>
      <c r="J25" s="66" t="s">
        <v>114</v>
      </c>
      <c r="K25" s="67"/>
      <c r="L25" s="67"/>
      <c r="M25" s="68"/>
    </row>
    <row r="26" spans="1:13" ht="12.75">
      <c r="A26" s="59"/>
      <c r="B26" s="48"/>
      <c r="C26" s="66">
        <v>4</v>
      </c>
      <c r="D26" s="66">
        <v>18</v>
      </c>
      <c r="E26" s="66" t="s">
        <v>255</v>
      </c>
      <c r="F26" s="67">
        <f>6664-LSS3!$G26</f>
        <v>145</v>
      </c>
      <c r="G26" s="66">
        <v>6519</v>
      </c>
      <c r="H26" s="66" t="s">
        <v>31</v>
      </c>
      <c r="I26" s="66"/>
      <c r="J26" s="66" t="s">
        <v>114</v>
      </c>
      <c r="K26" s="67"/>
      <c r="L26" s="67"/>
      <c r="M26" s="68"/>
    </row>
    <row r="27" spans="1:13" ht="12.75">
      <c r="A27" s="59"/>
      <c r="B27" s="48"/>
      <c r="C27" s="66">
        <v>2</v>
      </c>
      <c r="D27" s="66">
        <v>19</v>
      </c>
      <c r="E27" s="66" t="s">
        <v>255</v>
      </c>
      <c r="F27" s="67">
        <f>6664-LSS3!$G27</f>
        <v>143</v>
      </c>
      <c r="G27" s="66">
        <v>6521</v>
      </c>
      <c r="H27" s="66" t="s">
        <v>32</v>
      </c>
      <c r="I27" s="66" t="s">
        <v>91</v>
      </c>
      <c r="J27" s="66" t="s">
        <v>115</v>
      </c>
      <c r="K27" s="67"/>
      <c r="L27" s="67"/>
      <c r="M27" s="68"/>
    </row>
    <row r="28" spans="1:13" ht="12.75">
      <c r="A28" s="59"/>
      <c r="B28" s="48"/>
      <c r="C28" s="66">
        <v>4</v>
      </c>
      <c r="D28" s="66">
        <v>20</v>
      </c>
      <c r="E28" s="66" t="s">
        <v>253</v>
      </c>
      <c r="F28" s="67">
        <f>6664-LSS3!$G28</f>
        <v>136</v>
      </c>
      <c r="G28" s="66">
        <v>6528</v>
      </c>
      <c r="H28" s="66" t="s">
        <v>33</v>
      </c>
      <c r="I28" s="66"/>
      <c r="J28" s="66" t="s">
        <v>114</v>
      </c>
      <c r="K28" s="67"/>
      <c r="L28" s="67"/>
      <c r="M28" s="68"/>
    </row>
    <row r="29" spans="1:13" ht="12.75">
      <c r="A29" s="59"/>
      <c r="B29" s="48"/>
      <c r="C29" s="66">
        <v>2</v>
      </c>
      <c r="D29" s="66">
        <v>21</v>
      </c>
      <c r="E29" s="66" t="s">
        <v>255</v>
      </c>
      <c r="F29" s="67">
        <f>6664-LSS3!$G29</f>
        <v>134</v>
      </c>
      <c r="G29" s="66">
        <v>6530</v>
      </c>
      <c r="H29" s="66" t="s">
        <v>34</v>
      </c>
      <c r="I29" s="66"/>
      <c r="J29" s="66" t="s">
        <v>114</v>
      </c>
      <c r="K29" s="67"/>
      <c r="L29" s="67"/>
      <c r="M29" s="68"/>
    </row>
    <row r="30" spans="1:13" ht="12.75">
      <c r="A30" s="59"/>
      <c r="B30" s="48"/>
      <c r="C30" s="66">
        <v>2</v>
      </c>
      <c r="D30" s="66">
        <v>22</v>
      </c>
      <c r="E30" s="66" t="s">
        <v>255</v>
      </c>
      <c r="F30" s="67">
        <f>6664-LSS3!$G30</f>
        <v>125</v>
      </c>
      <c r="G30" s="66">
        <v>6539</v>
      </c>
      <c r="H30" s="66" t="s">
        <v>35</v>
      </c>
      <c r="I30" s="66"/>
      <c r="J30" s="66" t="s">
        <v>114</v>
      </c>
      <c r="K30" s="67"/>
      <c r="L30" s="67"/>
      <c r="M30" s="68"/>
    </row>
    <row r="31" spans="1:13" ht="13.5" thickBot="1">
      <c r="A31" s="59"/>
      <c r="B31" s="41"/>
      <c r="C31" s="42">
        <v>2</v>
      </c>
      <c r="D31" s="42">
        <v>23</v>
      </c>
      <c r="E31" s="42" t="s">
        <v>255</v>
      </c>
      <c r="F31" s="43">
        <f>6664-LSS3!$G31</f>
        <v>119</v>
      </c>
      <c r="G31" s="42">
        <v>6545</v>
      </c>
      <c r="H31" s="42" t="s">
        <v>36</v>
      </c>
      <c r="I31" s="42"/>
      <c r="J31" s="42" t="s">
        <v>114</v>
      </c>
      <c r="K31" s="43"/>
      <c r="L31" s="43"/>
      <c r="M31" s="44"/>
    </row>
    <row r="32" spans="1:13" ht="13.5" thickBot="1">
      <c r="A32" s="59"/>
      <c r="B32" s="66">
        <v>4</v>
      </c>
      <c r="C32" s="66">
        <v>1</v>
      </c>
      <c r="D32" s="66">
        <v>24</v>
      </c>
      <c r="E32" s="66" t="s">
        <v>253</v>
      </c>
      <c r="F32" s="67">
        <f>6664-LSS3!$G32</f>
        <v>108</v>
      </c>
      <c r="G32" s="66">
        <v>6556</v>
      </c>
      <c r="H32" s="66" t="s">
        <v>37</v>
      </c>
      <c r="I32" s="66"/>
      <c r="J32" s="66" t="s">
        <v>143</v>
      </c>
      <c r="K32" s="67"/>
      <c r="L32" s="67"/>
      <c r="M32" s="49"/>
    </row>
    <row r="33" spans="1:13" ht="13.5" thickBot="1">
      <c r="A33" s="69" t="s">
        <v>109</v>
      </c>
      <c r="B33" s="70"/>
      <c r="C33" s="63">
        <v>2</v>
      </c>
      <c r="D33" s="63">
        <v>25</v>
      </c>
      <c r="E33" s="63" t="s">
        <v>255</v>
      </c>
      <c r="F33" s="64">
        <f>6664-LSS3!$G33</f>
        <v>93</v>
      </c>
      <c r="G33" s="63">
        <v>6571</v>
      </c>
      <c r="H33" s="63" t="s">
        <v>38</v>
      </c>
      <c r="I33" s="63" t="s">
        <v>92</v>
      </c>
      <c r="J33" s="63" t="s">
        <v>143</v>
      </c>
      <c r="K33" s="64"/>
      <c r="L33" s="64"/>
      <c r="M33" s="65"/>
    </row>
    <row r="34" spans="1:13" ht="12.75">
      <c r="A34" s="59"/>
      <c r="B34" s="48"/>
      <c r="C34" s="66">
        <v>2</v>
      </c>
      <c r="D34" s="66">
        <v>26</v>
      </c>
      <c r="E34" s="66" t="s">
        <v>255</v>
      </c>
      <c r="F34" s="67">
        <f>6664-LSS3!$G34</f>
        <v>91</v>
      </c>
      <c r="G34" s="66">
        <v>6573</v>
      </c>
      <c r="H34" s="66" t="s">
        <v>38</v>
      </c>
      <c r="I34" s="66" t="s">
        <v>93</v>
      </c>
      <c r="J34" s="66"/>
      <c r="K34" s="67"/>
      <c r="L34" s="67"/>
      <c r="M34" s="68"/>
    </row>
    <row r="35" spans="1:13" ht="13.5" thickBot="1">
      <c r="A35" s="59"/>
      <c r="B35" s="41"/>
      <c r="C35" s="42">
        <v>2</v>
      </c>
      <c r="D35" s="42">
        <v>27</v>
      </c>
      <c r="E35" s="42" t="s">
        <v>255</v>
      </c>
      <c r="F35" s="43">
        <f>6664-LSS3!$G35</f>
        <v>89</v>
      </c>
      <c r="G35" s="42">
        <v>6575</v>
      </c>
      <c r="H35" s="42" t="s">
        <v>39</v>
      </c>
      <c r="I35" s="42"/>
      <c r="J35" s="42"/>
      <c r="K35" s="43"/>
      <c r="L35" s="43"/>
      <c r="M35" s="44"/>
    </row>
    <row r="36" spans="1:13" ht="13.5" thickBot="1">
      <c r="A36" s="59"/>
      <c r="B36" s="66"/>
      <c r="C36" s="66">
        <v>1</v>
      </c>
      <c r="D36" s="66">
        <v>28</v>
      </c>
      <c r="E36" s="66" t="s">
        <v>253</v>
      </c>
      <c r="F36" s="67">
        <f>6664-LSS3!$G36</f>
        <v>74</v>
      </c>
      <c r="G36" s="66">
        <v>6590</v>
      </c>
      <c r="H36" s="66" t="s">
        <v>40</v>
      </c>
      <c r="I36" s="66"/>
      <c r="J36" s="66"/>
      <c r="K36" s="67"/>
      <c r="L36" s="67"/>
      <c r="M36" s="49"/>
    </row>
    <row r="37" spans="1:13" ht="13.5" thickBot="1">
      <c r="A37" s="61" t="s">
        <v>116</v>
      </c>
      <c r="B37" s="70"/>
      <c r="C37" s="63">
        <v>2</v>
      </c>
      <c r="D37" s="63">
        <v>29</v>
      </c>
      <c r="E37" s="63" t="s">
        <v>255</v>
      </c>
      <c r="F37" s="64">
        <f>6664-LSS3!$G37</f>
        <v>61</v>
      </c>
      <c r="G37" s="63">
        <v>6603</v>
      </c>
      <c r="H37" s="63" t="s">
        <v>41</v>
      </c>
      <c r="I37" s="63" t="s">
        <v>94</v>
      </c>
      <c r="J37" s="63"/>
      <c r="K37" s="64"/>
      <c r="L37" s="64"/>
      <c r="M37" s="65"/>
    </row>
    <row r="38" spans="1:13" ht="12.75">
      <c r="A38" s="59"/>
      <c r="B38" s="48"/>
      <c r="C38" s="66">
        <v>2</v>
      </c>
      <c r="D38" s="66">
        <v>30</v>
      </c>
      <c r="E38" s="66" t="s">
        <v>255</v>
      </c>
      <c r="F38" s="67">
        <f>6664-LSS3!$G38</f>
        <v>57</v>
      </c>
      <c r="G38" s="66">
        <v>6607</v>
      </c>
      <c r="H38" s="66" t="s">
        <v>42</v>
      </c>
      <c r="I38" s="66" t="s">
        <v>95</v>
      </c>
      <c r="J38" s="66"/>
      <c r="K38" s="67"/>
      <c r="L38" s="67"/>
      <c r="M38" s="68"/>
    </row>
    <row r="39" spans="1:13" ht="13.5" thickBot="1">
      <c r="A39" s="59"/>
      <c r="B39" s="41"/>
      <c r="C39" s="42">
        <v>2</v>
      </c>
      <c r="D39" s="42">
        <v>31</v>
      </c>
      <c r="E39" s="42" t="s">
        <v>255</v>
      </c>
      <c r="F39" s="43">
        <f>6664-LSS3!$G39</f>
        <v>53</v>
      </c>
      <c r="G39" s="42">
        <v>6611</v>
      </c>
      <c r="H39" s="42" t="s">
        <v>43</v>
      </c>
      <c r="I39" s="42"/>
      <c r="J39" s="42"/>
      <c r="K39" s="43"/>
      <c r="L39" s="43"/>
      <c r="M39" s="44"/>
    </row>
    <row r="40" spans="1:13" ht="13.5" thickBot="1">
      <c r="A40" s="69" t="s">
        <v>119</v>
      </c>
      <c r="B40" s="70">
        <v>5</v>
      </c>
      <c r="C40" s="63">
        <v>1</v>
      </c>
      <c r="D40" s="63">
        <v>32</v>
      </c>
      <c r="E40" s="63" t="s">
        <v>253</v>
      </c>
      <c r="F40" s="64">
        <f>6664-LSS3!$G40</f>
        <v>50</v>
      </c>
      <c r="G40" s="63">
        <v>6614</v>
      </c>
      <c r="H40" s="63" t="s">
        <v>44</v>
      </c>
      <c r="I40" s="63"/>
      <c r="J40" s="63" t="s">
        <v>114</v>
      </c>
      <c r="K40" s="64"/>
      <c r="L40" s="64"/>
      <c r="M40" s="65"/>
    </row>
    <row r="41" spans="1:13" ht="12.75">
      <c r="A41" s="59"/>
      <c r="B41" s="48"/>
      <c r="C41" s="66">
        <v>1</v>
      </c>
      <c r="D41" s="66">
        <v>33</v>
      </c>
      <c r="E41" s="66" t="s">
        <v>253</v>
      </c>
      <c r="F41" s="67">
        <f>6664-LSS3!$G41</f>
        <v>44</v>
      </c>
      <c r="G41" s="66">
        <v>6620</v>
      </c>
      <c r="H41" s="66" t="s">
        <v>45</v>
      </c>
      <c r="I41" s="66" t="s">
        <v>96</v>
      </c>
      <c r="J41" s="66" t="s">
        <v>114</v>
      </c>
      <c r="K41" s="67"/>
      <c r="L41" s="67"/>
      <c r="M41" s="68"/>
    </row>
    <row r="42" spans="1:13" ht="12.75">
      <c r="A42" s="59"/>
      <c r="B42" s="48"/>
      <c r="C42" s="66">
        <v>1</v>
      </c>
      <c r="D42" s="66">
        <v>34</v>
      </c>
      <c r="E42" s="66" t="s">
        <v>253</v>
      </c>
      <c r="F42" s="67">
        <f>6664-LSS3!$G42</f>
        <v>41</v>
      </c>
      <c r="G42" s="66">
        <v>6623</v>
      </c>
      <c r="H42" s="66" t="s">
        <v>46</v>
      </c>
      <c r="I42" s="66"/>
      <c r="J42" s="66" t="s">
        <v>114</v>
      </c>
      <c r="K42" s="67"/>
      <c r="L42" s="67"/>
      <c r="M42" s="68"/>
    </row>
    <row r="43" spans="1:13" ht="12.75">
      <c r="A43" s="59"/>
      <c r="B43" s="48"/>
      <c r="C43" s="66">
        <v>1</v>
      </c>
      <c r="D43" s="66">
        <v>35</v>
      </c>
      <c r="E43" s="66" t="s">
        <v>253</v>
      </c>
      <c r="F43" s="67">
        <f>6664-LSS3!$G43</f>
        <v>34</v>
      </c>
      <c r="G43" s="66">
        <v>6630</v>
      </c>
      <c r="H43" s="66" t="s">
        <v>47</v>
      </c>
      <c r="I43" s="66"/>
      <c r="J43" s="66" t="s">
        <v>114</v>
      </c>
      <c r="K43" s="67"/>
      <c r="L43" s="67"/>
      <c r="M43" s="68"/>
    </row>
    <row r="44" spans="1:13" ht="12.75">
      <c r="A44" s="59"/>
      <c r="B44" s="48"/>
      <c r="C44" s="66">
        <v>1</v>
      </c>
      <c r="D44" s="66">
        <v>36</v>
      </c>
      <c r="E44" s="66" t="s">
        <v>253</v>
      </c>
      <c r="F44" s="67">
        <f>6664-LSS3!$G44</f>
        <v>26</v>
      </c>
      <c r="G44" s="66">
        <v>6638</v>
      </c>
      <c r="H44" s="66" t="s">
        <v>48</v>
      </c>
      <c r="I44" s="66"/>
      <c r="J44" s="66" t="s">
        <v>114</v>
      </c>
      <c r="K44" s="67"/>
      <c r="L44" s="67"/>
      <c r="M44" s="68"/>
    </row>
    <row r="45" spans="1:13" ht="12.75">
      <c r="A45" s="59"/>
      <c r="B45" s="48"/>
      <c r="C45" s="66">
        <v>2</v>
      </c>
      <c r="D45" s="66">
        <v>37</v>
      </c>
      <c r="E45" s="66" t="s">
        <v>255</v>
      </c>
      <c r="F45" s="67">
        <f>6664-LSS3!$G45</f>
        <v>22</v>
      </c>
      <c r="G45" s="66">
        <v>6642</v>
      </c>
      <c r="H45" s="66" t="s">
        <v>49</v>
      </c>
      <c r="I45" s="66"/>
      <c r="J45" s="66" t="s">
        <v>114</v>
      </c>
      <c r="K45" s="67"/>
      <c r="L45" s="67"/>
      <c r="M45" s="68"/>
    </row>
    <row r="46" spans="1:13" ht="13.5" thickBot="1">
      <c r="A46" s="59"/>
      <c r="B46" s="41"/>
      <c r="C46" s="42">
        <v>2</v>
      </c>
      <c r="D46" s="42">
        <v>38</v>
      </c>
      <c r="E46" s="42" t="s">
        <v>255</v>
      </c>
      <c r="F46" s="43">
        <f>6664-LSS3!$G46</f>
        <v>17</v>
      </c>
      <c r="G46" s="42">
        <v>6647</v>
      </c>
      <c r="H46" s="42" t="s">
        <v>50</v>
      </c>
      <c r="I46" s="42"/>
      <c r="J46" s="42" t="s">
        <v>114</v>
      </c>
      <c r="K46" s="43"/>
      <c r="L46" s="43"/>
      <c r="M46" s="44"/>
    </row>
    <row r="47" spans="1:13" ht="13.5" thickBot="1">
      <c r="A47" s="59"/>
      <c r="B47" s="70"/>
      <c r="C47" s="63">
        <v>2</v>
      </c>
      <c r="D47" s="63">
        <v>39</v>
      </c>
      <c r="E47" s="63" t="s">
        <v>255</v>
      </c>
      <c r="F47" s="64">
        <f>6664-LSS3!$G47</f>
        <v>9</v>
      </c>
      <c r="G47" s="63">
        <v>6655</v>
      </c>
      <c r="H47" s="63" t="s">
        <v>51</v>
      </c>
      <c r="I47" s="63"/>
      <c r="J47" s="63" t="s">
        <v>143</v>
      </c>
      <c r="K47" s="64"/>
      <c r="L47" s="64"/>
      <c r="M47" s="65"/>
    </row>
    <row r="48" spans="1:13" ht="13.5" thickBot="1">
      <c r="A48" s="69" t="s">
        <v>251</v>
      </c>
      <c r="B48" s="48">
        <v>6</v>
      </c>
      <c r="C48" s="66">
        <v>2</v>
      </c>
      <c r="D48" s="66">
        <v>40</v>
      </c>
      <c r="E48" s="66" t="s">
        <v>255</v>
      </c>
      <c r="F48" s="67">
        <f>6664-LSS3!$G48</f>
        <v>0</v>
      </c>
      <c r="G48" s="66">
        <v>6664</v>
      </c>
      <c r="H48" s="66" t="s">
        <v>52</v>
      </c>
      <c r="I48" s="66"/>
      <c r="J48" s="66"/>
      <c r="K48" s="67"/>
      <c r="L48" s="67"/>
      <c r="M48" s="68"/>
    </row>
    <row r="49" spans="1:13" ht="13.5" thickBot="1">
      <c r="A49" s="59"/>
      <c r="B49" s="48"/>
      <c r="C49" s="66">
        <v>2</v>
      </c>
      <c r="D49" s="66">
        <v>41</v>
      </c>
      <c r="E49" s="66" t="s">
        <v>255</v>
      </c>
      <c r="F49" s="67">
        <f>6664-LSS3!$G49</f>
        <v>-9</v>
      </c>
      <c r="G49" s="66">
        <v>6673</v>
      </c>
      <c r="H49" s="66" t="s">
        <v>53</v>
      </c>
      <c r="I49" s="66"/>
      <c r="J49" s="66"/>
      <c r="K49" s="67"/>
      <c r="L49" s="67"/>
      <c r="M49" s="68"/>
    </row>
    <row r="50" spans="1:13" ht="13.5" thickBot="1">
      <c r="A50" s="69" t="s">
        <v>117</v>
      </c>
      <c r="B50" s="70"/>
      <c r="C50" s="63">
        <v>2</v>
      </c>
      <c r="D50" s="63">
        <v>42</v>
      </c>
      <c r="E50" s="63" t="s">
        <v>255</v>
      </c>
      <c r="F50" s="64">
        <f>6664-LSS3!$G50</f>
        <v>-17</v>
      </c>
      <c r="G50" s="63">
        <v>6681</v>
      </c>
      <c r="H50" s="63" t="s">
        <v>54</v>
      </c>
      <c r="I50" s="63"/>
      <c r="J50" s="63" t="s">
        <v>114</v>
      </c>
      <c r="K50" s="64"/>
      <c r="L50" s="64"/>
      <c r="M50" s="65"/>
    </row>
    <row r="51" spans="1:13" ht="12.75">
      <c r="A51" s="59"/>
      <c r="B51" s="48">
        <v>7</v>
      </c>
      <c r="C51" s="66">
        <v>2</v>
      </c>
      <c r="D51" s="66">
        <v>43</v>
      </c>
      <c r="E51" s="66" t="s">
        <v>254</v>
      </c>
      <c r="F51" s="67">
        <f>6664-LSS3!$G51</f>
        <v>-23</v>
      </c>
      <c r="G51" s="66">
        <v>6687</v>
      </c>
      <c r="H51" s="66" t="s">
        <v>268</v>
      </c>
      <c r="I51" s="66"/>
      <c r="J51" s="66"/>
      <c r="K51" s="67"/>
      <c r="L51" s="67"/>
      <c r="M51" s="68"/>
    </row>
    <row r="52" spans="1:13" ht="12.75">
      <c r="A52" s="59"/>
      <c r="B52" s="48"/>
      <c r="C52" s="66">
        <v>2</v>
      </c>
      <c r="D52" s="66">
        <v>44</v>
      </c>
      <c r="E52" s="66" t="s">
        <v>255</v>
      </c>
      <c r="F52" s="67">
        <f>6664-LSS3!$G52</f>
        <v>-34</v>
      </c>
      <c r="G52" s="66">
        <v>6698</v>
      </c>
      <c r="H52" s="66" t="s">
        <v>55</v>
      </c>
      <c r="I52" s="66"/>
      <c r="J52" s="66"/>
      <c r="K52" s="67"/>
      <c r="L52" s="67"/>
      <c r="M52" s="68"/>
    </row>
    <row r="53" spans="1:13" ht="12.75">
      <c r="A53" s="72" t="s">
        <v>227</v>
      </c>
      <c r="B53" s="48"/>
      <c r="C53" s="73">
        <v>2</v>
      </c>
      <c r="D53" s="66">
        <v>45</v>
      </c>
      <c r="E53" s="66" t="s">
        <v>255</v>
      </c>
      <c r="F53" s="67">
        <f>6664-LSS3!$G53</f>
        <v>-42</v>
      </c>
      <c r="G53" s="66">
        <v>6706</v>
      </c>
      <c r="H53" s="66" t="s">
        <v>56</v>
      </c>
      <c r="I53" s="66"/>
      <c r="J53" s="66" t="s">
        <v>143</v>
      </c>
      <c r="K53" s="67"/>
      <c r="L53" s="67"/>
      <c r="M53" s="68"/>
    </row>
    <row r="54" spans="2:13" ht="12.75">
      <c r="B54" s="48"/>
      <c r="C54" s="73">
        <v>2</v>
      </c>
      <c r="D54" s="66">
        <v>46</v>
      </c>
      <c r="E54" s="66" t="s">
        <v>255</v>
      </c>
      <c r="F54" s="67">
        <f>6664-LSS3!$G54</f>
        <v>-44</v>
      </c>
      <c r="G54" s="66">
        <v>6708</v>
      </c>
      <c r="H54" s="66" t="s">
        <v>56</v>
      </c>
      <c r="I54" s="66" t="s">
        <v>97</v>
      </c>
      <c r="J54" s="66"/>
      <c r="K54" s="67"/>
      <c r="L54" s="49"/>
      <c r="M54" s="68"/>
    </row>
    <row r="55" spans="2:13" ht="13.5" thickBot="1">
      <c r="B55" s="41"/>
      <c r="C55" s="74">
        <v>1</v>
      </c>
      <c r="D55" s="42">
        <v>47</v>
      </c>
      <c r="E55" s="42" t="s">
        <v>254</v>
      </c>
      <c r="F55" s="43">
        <f>6664-LSS3!$G55</f>
        <v>-50</v>
      </c>
      <c r="G55" s="42">
        <v>6714</v>
      </c>
      <c r="H55" s="42" t="s">
        <v>57</v>
      </c>
      <c r="I55" s="42"/>
      <c r="J55" s="42"/>
      <c r="K55" s="43"/>
      <c r="L55" s="75"/>
      <c r="M55" s="44"/>
    </row>
    <row r="56" spans="1:13" ht="13.5" thickBot="1">
      <c r="A56" s="61" t="s">
        <v>118</v>
      </c>
      <c r="B56" s="70"/>
      <c r="C56" s="76">
        <v>1</v>
      </c>
      <c r="D56" s="63">
        <v>48</v>
      </c>
      <c r="E56" s="63" t="s">
        <v>253</v>
      </c>
      <c r="F56" s="64">
        <f>6664-LSS3!$G56</f>
        <v>-54</v>
      </c>
      <c r="G56" s="63">
        <v>6718</v>
      </c>
      <c r="H56" s="63" t="s">
        <v>58</v>
      </c>
      <c r="I56" s="63"/>
      <c r="J56" s="63"/>
      <c r="K56" s="64"/>
      <c r="L56" s="77"/>
      <c r="M56" s="65"/>
    </row>
    <row r="57" spans="2:13" ht="12.75">
      <c r="B57" s="48"/>
      <c r="C57" s="73">
        <v>2</v>
      </c>
      <c r="D57" s="66">
        <v>49</v>
      </c>
      <c r="E57" s="66" t="s">
        <v>255</v>
      </c>
      <c r="F57" s="67">
        <f>6664-LSS3!$G57</f>
        <v>-55</v>
      </c>
      <c r="G57" s="66">
        <v>6719</v>
      </c>
      <c r="H57" s="66" t="s">
        <v>59</v>
      </c>
      <c r="I57" s="66" t="s">
        <v>98</v>
      </c>
      <c r="J57" s="66"/>
      <c r="K57" s="67"/>
      <c r="L57" s="49"/>
      <c r="M57" s="68"/>
    </row>
    <row r="58" spans="2:13" ht="12.75">
      <c r="B58" s="48"/>
      <c r="C58" s="73">
        <v>1</v>
      </c>
      <c r="D58" s="66">
        <v>50</v>
      </c>
      <c r="E58" s="66" t="s">
        <v>253</v>
      </c>
      <c r="F58" s="67">
        <f>6664-LSS3!$G58</f>
        <v>-60</v>
      </c>
      <c r="G58" s="66">
        <v>6724</v>
      </c>
      <c r="H58" s="66" t="s">
        <v>60</v>
      </c>
      <c r="I58" s="66"/>
      <c r="J58" s="66"/>
      <c r="K58" s="67"/>
      <c r="L58" s="49"/>
      <c r="M58" s="68"/>
    </row>
    <row r="59" spans="2:13" ht="13.5" thickBot="1">
      <c r="B59" s="41"/>
      <c r="C59" s="74">
        <v>2</v>
      </c>
      <c r="D59" s="42">
        <v>51</v>
      </c>
      <c r="E59" s="42" t="s">
        <v>255</v>
      </c>
      <c r="F59" s="43">
        <f>6664-LSS3!$G59</f>
        <v>-61</v>
      </c>
      <c r="G59" s="42">
        <v>6725</v>
      </c>
      <c r="H59" s="42" t="s">
        <v>61</v>
      </c>
      <c r="I59" s="42" t="s">
        <v>99</v>
      </c>
      <c r="J59" s="42"/>
      <c r="K59" s="43"/>
      <c r="L59" s="75"/>
      <c r="M59" s="44"/>
    </row>
    <row r="60" spans="1:13" ht="13.5" thickBot="1">
      <c r="A60" s="56" t="s">
        <v>256</v>
      </c>
      <c r="B60" s="66">
        <v>8</v>
      </c>
      <c r="C60" s="73">
        <v>2</v>
      </c>
      <c r="D60" s="66">
        <v>52</v>
      </c>
      <c r="E60" s="66" t="s">
        <v>255</v>
      </c>
      <c r="F60" s="67">
        <f>6664-LSS3!$G60</f>
        <v>-77</v>
      </c>
      <c r="G60" s="66">
        <v>6741</v>
      </c>
      <c r="H60" s="66" t="s">
        <v>62</v>
      </c>
      <c r="I60" s="66"/>
      <c r="J60" s="66"/>
      <c r="K60" s="67"/>
      <c r="L60" s="49"/>
      <c r="M60" s="49"/>
    </row>
    <row r="61" spans="1:13" ht="13.5" thickBot="1">
      <c r="A61" s="61" t="s">
        <v>257</v>
      </c>
      <c r="B61" s="70"/>
      <c r="C61" s="76">
        <v>2</v>
      </c>
      <c r="D61" s="63">
        <v>53</v>
      </c>
      <c r="E61" s="63" t="s">
        <v>255</v>
      </c>
      <c r="F61" s="64">
        <f>6664-LSS3!$G61</f>
        <v>-90</v>
      </c>
      <c r="G61" s="63">
        <v>6754</v>
      </c>
      <c r="H61" s="63" t="s">
        <v>63</v>
      </c>
      <c r="I61" s="63"/>
      <c r="J61" s="63"/>
      <c r="K61" s="64"/>
      <c r="L61" s="77"/>
      <c r="M61" s="65"/>
    </row>
    <row r="62" spans="2:13" ht="12.75">
      <c r="B62" s="48"/>
      <c r="C62" s="73">
        <v>2</v>
      </c>
      <c r="D62" s="66">
        <v>54</v>
      </c>
      <c r="E62" s="66" t="s">
        <v>255</v>
      </c>
      <c r="F62" s="67">
        <f>6664-LSS3!$G62</f>
        <v>-92</v>
      </c>
      <c r="G62" s="66">
        <v>6756</v>
      </c>
      <c r="H62" s="66" t="s">
        <v>64</v>
      </c>
      <c r="I62" s="66" t="s">
        <v>100</v>
      </c>
      <c r="J62" s="66"/>
      <c r="K62" s="67"/>
      <c r="L62" s="49"/>
      <c r="M62" s="68"/>
    </row>
    <row r="63" spans="2:13" ht="13.5" thickBot="1">
      <c r="B63" s="41"/>
      <c r="C63" s="74">
        <v>2</v>
      </c>
      <c r="D63" s="42">
        <v>55</v>
      </c>
      <c r="E63" s="42" t="s">
        <v>255</v>
      </c>
      <c r="F63" s="43">
        <f>6664-LSS3!$G63</f>
        <v>-94</v>
      </c>
      <c r="G63" s="42">
        <v>6758</v>
      </c>
      <c r="H63" s="42" t="s">
        <v>65</v>
      </c>
      <c r="I63" s="42" t="s">
        <v>101</v>
      </c>
      <c r="J63" s="42"/>
      <c r="K63" s="43"/>
      <c r="L63" s="75"/>
      <c r="M63" s="44"/>
    </row>
    <row r="64" spans="1:13" ht="13.5" thickBot="1">
      <c r="A64" s="56" t="s">
        <v>256</v>
      </c>
      <c r="B64" s="66"/>
      <c r="C64" s="73">
        <v>2</v>
      </c>
      <c r="D64" s="66">
        <v>56</v>
      </c>
      <c r="E64" s="66" t="s">
        <v>255</v>
      </c>
      <c r="F64" s="67">
        <f>6664-LSS3!$G64</f>
        <v>-108</v>
      </c>
      <c r="G64" s="66">
        <v>6772</v>
      </c>
      <c r="H64" s="66" t="s">
        <v>66</v>
      </c>
      <c r="I64" s="66"/>
      <c r="J64" s="66"/>
      <c r="K64" s="67"/>
      <c r="L64" s="49"/>
      <c r="M64" s="49"/>
    </row>
    <row r="65" spans="1:13" ht="13.5" thickBot="1">
      <c r="A65" s="61" t="s">
        <v>120</v>
      </c>
      <c r="B65" s="70"/>
      <c r="C65" s="76">
        <v>2</v>
      </c>
      <c r="D65" s="63">
        <v>57</v>
      </c>
      <c r="E65" s="63" t="s">
        <v>255</v>
      </c>
      <c r="F65" s="64">
        <f>6664-LSS3!$G65</f>
        <v>-120</v>
      </c>
      <c r="G65" s="63">
        <v>6784</v>
      </c>
      <c r="H65" s="63" t="s">
        <v>67</v>
      </c>
      <c r="I65" s="63"/>
      <c r="J65" s="63" t="s">
        <v>114</v>
      </c>
      <c r="K65" s="64"/>
      <c r="L65" s="77"/>
      <c r="M65" s="65"/>
    </row>
    <row r="66" spans="2:13" ht="12.75">
      <c r="B66" s="48">
        <v>9</v>
      </c>
      <c r="C66" s="73">
        <v>2</v>
      </c>
      <c r="D66" s="66">
        <v>58</v>
      </c>
      <c r="E66" s="66" t="s">
        <v>254</v>
      </c>
      <c r="F66" s="67">
        <f>6664-LSS3!$G66</f>
        <v>-123</v>
      </c>
      <c r="G66" s="66">
        <v>6787</v>
      </c>
      <c r="H66" s="66" t="s">
        <v>269</v>
      </c>
      <c r="I66" s="66"/>
      <c r="J66" s="66"/>
      <c r="K66" s="67"/>
      <c r="L66" s="49"/>
      <c r="M66" s="68"/>
    </row>
    <row r="67" spans="2:13" ht="12.75">
      <c r="B67" s="48"/>
      <c r="C67" s="73">
        <v>2</v>
      </c>
      <c r="D67" s="66">
        <v>59</v>
      </c>
      <c r="E67" s="66" t="s">
        <v>255</v>
      </c>
      <c r="F67" s="67">
        <f>6664-LSS3!$G67</f>
        <v>-126</v>
      </c>
      <c r="G67" s="66">
        <v>6790</v>
      </c>
      <c r="H67" s="66" t="s">
        <v>68</v>
      </c>
      <c r="I67" s="66"/>
      <c r="J67" s="66"/>
      <c r="K67" s="67"/>
      <c r="L67" s="49"/>
      <c r="M67" s="68"/>
    </row>
    <row r="68" spans="2:13" ht="12.75">
      <c r="B68" s="48"/>
      <c r="C68" s="73">
        <v>4</v>
      </c>
      <c r="D68" s="66">
        <v>60</v>
      </c>
      <c r="E68" s="66" t="s">
        <v>255</v>
      </c>
      <c r="F68" s="67">
        <f>6664-LSS3!$G68</f>
        <v>-133</v>
      </c>
      <c r="G68" s="66">
        <v>6797</v>
      </c>
      <c r="H68" s="66" t="s">
        <v>69</v>
      </c>
      <c r="I68" s="66"/>
      <c r="J68" s="66"/>
      <c r="K68" s="67"/>
      <c r="L68" s="49"/>
      <c r="M68" s="68"/>
    </row>
    <row r="69" spans="2:13" ht="12.75">
      <c r="B69" s="48"/>
      <c r="C69" s="73">
        <v>2</v>
      </c>
      <c r="D69" s="66">
        <v>61</v>
      </c>
      <c r="E69" s="66" t="s">
        <v>254</v>
      </c>
      <c r="F69" s="67">
        <f>6664-LSS3!$G69</f>
        <v>-141</v>
      </c>
      <c r="G69" s="66">
        <v>6805</v>
      </c>
      <c r="H69" s="66" t="s">
        <v>70</v>
      </c>
      <c r="I69" s="66"/>
      <c r="J69" s="66"/>
      <c r="K69" s="67"/>
      <c r="L69" s="49"/>
      <c r="M69" s="68"/>
    </row>
    <row r="70" spans="1:13" ht="12.75">
      <c r="A70" s="56" t="s">
        <v>258</v>
      </c>
      <c r="B70" s="48"/>
      <c r="C70" s="73">
        <v>4</v>
      </c>
      <c r="D70" s="66">
        <v>62</v>
      </c>
      <c r="E70" s="66" t="s">
        <v>255</v>
      </c>
      <c r="F70" s="67">
        <f>6664-LSS3!$G70</f>
        <v>-143</v>
      </c>
      <c r="G70" s="66">
        <v>6807</v>
      </c>
      <c r="H70" s="66" t="s">
        <v>71</v>
      </c>
      <c r="I70" s="66" t="s">
        <v>102</v>
      </c>
      <c r="J70" s="66"/>
      <c r="K70" s="67"/>
      <c r="L70" s="49"/>
      <c r="M70" s="68"/>
    </row>
    <row r="71" spans="2:13" ht="12.75">
      <c r="B71" s="48"/>
      <c r="C71" s="73">
        <v>2</v>
      </c>
      <c r="D71" s="66">
        <v>63</v>
      </c>
      <c r="E71" s="66" t="s">
        <v>255</v>
      </c>
      <c r="F71" s="67">
        <f>6664-LSS3!$G71</f>
        <v>-144</v>
      </c>
      <c r="G71" s="66">
        <v>6808</v>
      </c>
      <c r="H71" s="66" t="s">
        <v>72</v>
      </c>
      <c r="I71" s="66"/>
      <c r="J71" s="66"/>
      <c r="K71" s="67"/>
      <c r="L71" s="49"/>
      <c r="M71" s="68"/>
    </row>
    <row r="72" spans="2:13" ht="13.5" thickBot="1">
      <c r="B72" s="41"/>
      <c r="C72" s="74">
        <v>4</v>
      </c>
      <c r="D72" s="42">
        <v>64</v>
      </c>
      <c r="E72" s="42" t="s">
        <v>255</v>
      </c>
      <c r="F72" s="43">
        <f>6664-LSS3!$G72</f>
        <v>-154</v>
      </c>
      <c r="G72" s="42">
        <v>6818</v>
      </c>
      <c r="H72" s="42" t="s">
        <v>73</v>
      </c>
      <c r="I72" s="42"/>
      <c r="J72" s="42"/>
      <c r="K72" s="43"/>
      <c r="L72" s="75"/>
      <c r="M72" s="44"/>
    </row>
    <row r="73" spans="1:13" ht="13.5" thickBot="1">
      <c r="A73" s="61" t="s">
        <v>121</v>
      </c>
      <c r="B73" s="70"/>
      <c r="C73" s="76">
        <v>1</v>
      </c>
      <c r="D73" s="63">
        <v>65</v>
      </c>
      <c r="E73" s="63" t="s">
        <v>254</v>
      </c>
      <c r="F73" s="64">
        <f>6664-LSS3!$G73</f>
        <v>-159</v>
      </c>
      <c r="G73" s="63">
        <v>6823</v>
      </c>
      <c r="H73" s="63" t="s">
        <v>22</v>
      </c>
      <c r="I73" s="63"/>
      <c r="J73" s="63"/>
      <c r="K73" s="64"/>
      <c r="L73" s="77"/>
      <c r="M73" s="65"/>
    </row>
    <row r="74" spans="2:13" ht="13.5" thickBot="1">
      <c r="B74" s="41"/>
      <c r="C74" s="74">
        <v>1</v>
      </c>
      <c r="D74" s="42">
        <v>66</v>
      </c>
      <c r="E74" s="42" t="s">
        <v>254</v>
      </c>
      <c r="F74" s="43">
        <f>6664-LSS3!$G74</f>
        <v>-163</v>
      </c>
      <c r="G74" s="42">
        <v>6827</v>
      </c>
      <c r="H74" s="42" t="s">
        <v>22</v>
      </c>
      <c r="I74" s="42"/>
      <c r="J74" s="42"/>
      <c r="K74" s="43"/>
      <c r="L74" s="75"/>
      <c r="M74" s="44"/>
    </row>
    <row r="75" spans="1:13" ht="13.5" thickBot="1">
      <c r="A75" s="61" t="s">
        <v>122</v>
      </c>
      <c r="B75" s="70">
        <v>10</v>
      </c>
      <c r="C75" s="76">
        <v>2</v>
      </c>
      <c r="D75" s="63">
        <v>67</v>
      </c>
      <c r="E75" s="63" t="s">
        <v>255</v>
      </c>
      <c r="F75" s="64">
        <f>6664-LSS3!$G75</f>
        <v>-168</v>
      </c>
      <c r="G75" s="63">
        <v>6832</v>
      </c>
      <c r="H75" s="63" t="s">
        <v>74</v>
      </c>
      <c r="I75" s="63" t="s">
        <v>103</v>
      </c>
      <c r="J75" s="63"/>
      <c r="K75" s="64"/>
      <c r="L75" s="77"/>
      <c r="M75" s="65"/>
    </row>
    <row r="76" spans="2:13" ht="13.5" thickBot="1">
      <c r="B76" s="41"/>
      <c r="C76" s="74">
        <v>2</v>
      </c>
      <c r="D76" s="42">
        <v>68</v>
      </c>
      <c r="E76" s="42" t="s">
        <v>255</v>
      </c>
      <c r="F76" s="43">
        <f>6664-LSS3!$G76</f>
        <v>-170</v>
      </c>
      <c r="G76" s="42">
        <v>6834</v>
      </c>
      <c r="H76" s="42" t="s">
        <v>75</v>
      </c>
      <c r="I76" s="42"/>
      <c r="J76" s="42"/>
      <c r="K76" s="43"/>
      <c r="L76" s="75"/>
      <c r="M76" s="44"/>
    </row>
    <row r="77" spans="1:13" ht="13.5" thickBot="1">
      <c r="A77" s="69" t="s">
        <v>259</v>
      </c>
      <c r="B77" s="70"/>
      <c r="C77" s="76">
        <v>2</v>
      </c>
      <c r="D77" s="63">
        <v>69</v>
      </c>
      <c r="E77" s="63" t="s">
        <v>255</v>
      </c>
      <c r="F77" s="64">
        <f>6664-LSS3!$G77</f>
        <v>-176</v>
      </c>
      <c r="G77" s="63">
        <v>6840</v>
      </c>
      <c r="H77" s="63" t="s">
        <v>76</v>
      </c>
      <c r="I77" s="63" t="s">
        <v>104</v>
      </c>
      <c r="J77" s="63"/>
      <c r="K77" s="64"/>
      <c r="L77" s="77"/>
      <c r="M77" s="65"/>
    </row>
    <row r="78" spans="2:13" ht="13.5" thickBot="1">
      <c r="B78" s="41"/>
      <c r="C78" s="74">
        <v>2</v>
      </c>
      <c r="D78" s="42">
        <v>70</v>
      </c>
      <c r="E78" s="42" t="s">
        <v>255</v>
      </c>
      <c r="F78" s="43">
        <f>6664-LSS3!$G78</f>
        <v>-178</v>
      </c>
      <c r="G78" s="42">
        <v>6842</v>
      </c>
      <c r="H78" s="42" t="s">
        <v>77</v>
      </c>
      <c r="I78" s="42"/>
      <c r="J78" s="42"/>
      <c r="K78" s="43"/>
      <c r="L78" s="75"/>
      <c r="M78" s="44"/>
    </row>
    <row r="79" spans="1:13" ht="13.5" thickBot="1">
      <c r="A79" s="56" t="s">
        <v>257</v>
      </c>
      <c r="B79" s="66"/>
      <c r="C79" s="73">
        <v>2</v>
      </c>
      <c r="D79" s="66">
        <v>71</v>
      </c>
      <c r="E79" s="66" t="s">
        <v>255</v>
      </c>
      <c r="F79" s="67">
        <f>6664-LSS3!$G79</f>
        <v>-180</v>
      </c>
      <c r="G79" s="66">
        <v>6844</v>
      </c>
      <c r="H79" s="66" t="s">
        <v>78</v>
      </c>
      <c r="I79" s="66" t="s">
        <v>105</v>
      </c>
      <c r="J79" s="66"/>
      <c r="K79" s="67"/>
      <c r="L79" s="49"/>
      <c r="M79" s="49"/>
    </row>
    <row r="80" spans="1:13" ht="13.5" thickBot="1">
      <c r="A80" s="61" t="s">
        <v>123</v>
      </c>
      <c r="B80" s="70"/>
      <c r="C80" s="76">
        <v>1</v>
      </c>
      <c r="D80" s="63">
        <v>72</v>
      </c>
      <c r="E80" s="63" t="s">
        <v>253</v>
      </c>
      <c r="F80" s="64">
        <f>6664-LSS3!$G80</f>
        <v>-185</v>
      </c>
      <c r="G80" s="63">
        <v>6849</v>
      </c>
      <c r="H80" s="63" t="s">
        <v>79</v>
      </c>
      <c r="I80" s="63"/>
      <c r="J80" s="63"/>
      <c r="K80" s="64"/>
      <c r="L80" s="77"/>
      <c r="M80" s="65"/>
    </row>
    <row r="81" spans="2:13" ht="12.75">
      <c r="B81" s="48"/>
      <c r="C81" s="73">
        <v>1</v>
      </c>
      <c r="D81" s="66">
        <v>73</v>
      </c>
      <c r="E81" s="66" t="s">
        <v>253</v>
      </c>
      <c r="F81" s="67">
        <f>6664-LSS3!$G81</f>
        <v>-190</v>
      </c>
      <c r="G81" s="66">
        <v>6854</v>
      </c>
      <c r="H81" s="66" t="s">
        <v>80</v>
      </c>
      <c r="I81" s="66"/>
      <c r="J81" s="66"/>
      <c r="K81" s="67"/>
      <c r="L81" s="49"/>
      <c r="M81" s="68"/>
    </row>
    <row r="82" spans="2:13" ht="13.5" thickBot="1">
      <c r="B82" s="41"/>
      <c r="C82" s="74">
        <v>1</v>
      </c>
      <c r="D82" s="42">
        <v>74</v>
      </c>
      <c r="E82" s="42" t="s">
        <v>253</v>
      </c>
      <c r="F82" s="43">
        <f>6664-LSS3!$G82</f>
        <v>-194</v>
      </c>
      <c r="G82" s="42">
        <v>6858</v>
      </c>
      <c r="H82" s="42" t="s">
        <v>81</v>
      </c>
      <c r="I82" s="42"/>
      <c r="J82" s="42"/>
      <c r="K82" s="43"/>
      <c r="L82" s="75"/>
      <c r="M82" s="44"/>
    </row>
    <row r="83" spans="2:13" ht="12.75">
      <c r="B83" s="66">
        <v>11</v>
      </c>
      <c r="C83" s="73">
        <v>2</v>
      </c>
      <c r="D83" s="66">
        <v>75</v>
      </c>
      <c r="E83" s="66" t="s">
        <v>253</v>
      </c>
      <c r="F83" s="67">
        <f>6664-LSS3!$G83</f>
        <v>-207</v>
      </c>
      <c r="G83" s="66">
        <v>6871</v>
      </c>
      <c r="H83" s="66" t="s">
        <v>82</v>
      </c>
      <c r="I83" s="66"/>
      <c r="J83" s="66"/>
      <c r="K83" s="67"/>
      <c r="L83" s="49"/>
      <c r="M83" s="49"/>
    </row>
    <row r="84" spans="2:13" ht="12.75">
      <c r="B84" s="66"/>
      <c r="C84" s="73">
        <v>2</v>
      </c>
      <c r="D84" s="66">
        <v>76</v>
      </c>
      <c r="E84" s="66" t="s">
        <v>253</v>
      </c>
      <c r="F84" s="67">
        <f>6664-LSS3!$G84</f>
        <v>-218</v>
      </c>
      <c r="G84" s="66">
        <v>6882</v>
      </c>
      <c r="H84" s="66" t="s">
        <v>83</v>
      </c>
      <c r="I84" s="66"/>
      <c r="J84" s="66"/>
      <c r="K84" s="67"/>
      <c r="L84" s="49"/>
      <c r="M84" s="49"/>
    </row>
    <row r="85" spans="2:13" ht="13.5" thickBot="1">
      <c r="B85" s="66"/>
      <c r="C85" s="73">
        <v>2</v>
      </c>
      <c r="D85" s="66">
        <v>77</v>
      </c>
      <c r="E85" s="66" t="s">
        <v>253</v>
      </c>
      <c r="F85" s="67">
        <f>6664-LSS3!$G85</f>
        <v>-236</v>
      </c>
      <c r="G85" s="66">
        <v>6900</v>
      </c>
      <c r="H85" s="66" t="s">
        <v>84</v>
      </c>
      <c r="I85" s="66"/>
      <c r="J85" s="66"/>
      <c r="K85" s="67"/>
      <c r="L85" s="49"/>
      <c r="M85" s="49"/>
    </row>
    <row r="86" spans="1:13" ht="13.5" thickBot="1">
      <c r="A86" s="61" t="s">
        <v>257</v>
      </c>
      <c r="B86" s="70"/>
      <c r="C86" s="76">
        <v>2</v>
      </c>
      <c r="D86" s="63">
        <v>78</v>
      </c>
      <c r="E86" s="63" t="s">
        <v>255</v>
      </c>
      <c r="F86" s="64">
        <f>6664-LSS3!$G86</f>
        <v>-250</v>
      </c>
      <c r="G86" s="63">
        <v>6914</v>
      </c>
      <c r="H86" s="63" t="s">
        <v>85</v>
      </c>
      <c r="I86" s="63"/>
      <c r="J86" s="63"/>
      <c r="K86" s="64"/>
      <c r="L86" s="77"/>
      <c r="M86" s="65"/>
    </row>
    <row r="87" spans="2:13" ht="13.5" thickBot="1">
      <c r="B87" s="41"/>
      <c r="C87" s="74">
        <v>2</v>
      </c>
      <c r="D87" s="42">
        <v>79</v>
      </c>
      <c r="E87" s="42" t="s">
        <v>255</v>
      </c>
      <c r="F87" s="43">
        <f>6664-LSS3!$G87</f>
        <v>-252</v>
      </c>
      <c r="G87" s="42">
        <v>6916</v>
      </c>
      <c r="H87" s="42" t="s">
        <v>86</v>
      </c>
      <c r="I87" s="42" t="s">
        <v>106</v>
      </c>
      <c r="J87" s="42"/>
      <c r="K87" s="43"/>
      <c r="L87" s="75"/>
      <c r="M87" s="44"/>
    </row>
    <row r="88" spans="1:13" ht="12.75">
      <c r="A88" s="56" t="s">
        <v>141</v>
      </c>
      <c r="B88" s="66"/>
      <c r="C88" s="73">
        <f>SUM(C9:C87)</f>
        <v>151</v>
      </c>
      <c r="D88" s="73"/>
      <c r="E88" s="66"/>
      <c r="F88" s="67"/>
      <c r="G88" s="66"/>
      <c r="H88" s="66"/>
      <c r="I88" s="66"/>
      <c r="J88" s="66"/>
      <c r="K88" s="67"/>
      <c r="L88" s="49"/>
      <c r="M88" s="49"/>
    </row>
  </sheetData>
  <sheetProtection/>
  <printOptions/>
  <pageMargins left="0.2" right="0.2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D4">
      <selection activeCell="Z13" sqref="Z13"/>
    </sheetView>
  </sheetViews>
  <sheetFormatPr defaultColWidth="11.421875" defaultRowHeight="15"/>
  <cols>
    <col min="1" max="1" width="12.28125" style="0" customWidth="1"/>
    <col min="2" max="2" width="11.7109375" style="0" customWidth="1"/>
    <col min="3" max="16384" width="8.7109375" style="0" customWidth="1"/>
  </cols>
  <sheetData>
    <row r="1" spans="1:2" ht="18.75">
      <c r="A1" s="2"/>
      <c r="B1" s="2"/>
    </row>
    <row r="4" ht="15">
      <c r="B4" s="1"/>
    </row>
    <row r="5" ht="15">
      <c r="B5" s="1"/>
    </row>
    <row r="8" spans="1:2" ht="15.75" thickBot="1">
      <c r="A8" s="3" t="s">
        <v>250</v>
      </c>
      <c r="B8" s="3" t="s">
        <v>137</v>
      </c>
    </row>
    <row r="9" spans="1:3" ht="15.75" thickBot="1">
      <c r="A9" s="13">
        <f>6664-LSS3!$G9</f>
        <v>251</v>
      </c>
      <c r="B9" s="19">
        <v>2</v>
      </c>
      <c r="C9" s="6" t="s">
        <v>252</v>
      </c>
    </row>
    <row r="10" spans="1:3" ht="15.75" thickBot="1">
      <c r="A10" s="13">
        <f>6664-LSS3!$G10</f>
        <v>249</v>
      </c>
      <c r="B10" s="20">
        <v>2</v>
      </c>
      <c r="C10" s="3"/>
    </row>
    <row r="11" spans="1:3" ht="15.75" thickBot="1">
      <c r="A11" s="13">
        <f>6664-LSS3!$G11</f>
        <v>236</v>
      </c>
      <c r="B11" s="20">
        <v>2</v>
      </c>
      <c r="C11" s="3"/>
    </row>
    <row r="12" spans="1:3" ht="15.75" thickBot="1">
      <c r="A12" s="13">
        <f>6664-LSS3!$G12</f>
        <v>219</v>
      </c>
      <c r="B12" s="20">
        <v>2</v>
      </c>
      <c r="C12" s="3"/>
    </row>
    <row r="13" spans="1:3" ht="15.75" thickBot="1">
      <c r="A13" s="13">
        <f>6664-LSS3!$G13</f>
        <v>208</v>
      </c>
      <c r="B13" s="21">
        <v>2</v>
      </c>
      <c r="C13" s="3"/>
    </row>
    <row r="14" spans="1:3" ht="15.75" thickBot="1">
      <c r="A14" s="13">
        <f>6664-LSS3!$G14</f>
        <v>193</v>
      </c>
      <c r="B14" s="19">
        <v>1</v>
      </c>
      <c r="C14" s="16" t="s">
        <v>107</v>
      </c>
    </row>
    <row r="15" spans="1:3" ht="15.75" thickBot="1">
      <c r="A15" s="13">
        <f>6664-LSS3!$G15</f>
        <v>189</v>
      </c>
      <c r="B15" s="20">
        <v>1</v>
      </c>
      <c r="C15" s="14"/>
    </row>
    <row r="16" spans="1:3" ht="15.75" thickBot="1">
      <c r="A16" s="13">
        <f>6664-LSS3!$G16</f>
        <v>185</v>
      </c>
      <c r="B16" s="22">
        <v>1</v>
      </c>
      <c r="C16" s="4"/>
    </row>
    <row r="17" spans="1:3" ht="15.75" thickBot="1">
      <c r="A17" s="13">
        <f>6664-LSS3!$G17</f>
        <v>180</v>
      </c>
      <c r="B17" s="23">
        <v>2</v>
      </c>
      <c r="C17" s="6" t="s">
        <v>109</v>
      </c>
    </row>
    <row r="18" spans="1:3" ht="15.75" thickBot="1">
      <c r="A18" s="13">
        <f>6664-LSS3!$G18</f>
        <v>178</v>
      </c>
      <c r="B18" s="19">
        <v>2</v>
      </c>
      <c r="C18" s="16" t="s">
        <v>110</v>
      </c>
    </row>
    <row r="19" spans="1:3" ht="15.75" thickBot="1">
      <c r="A19" s="12">
        <f>6664-LSS3!$G19</f>
        <v>176</v>
      </c>
      <c r="B19" s="22">
        <v>2</v>
      </c>
      <c r="C19" s="3"/>
    </row>
    <row r="20" spans="1:3" ht="15.75" thickBot="1">
      <c r="A20" s="13">
        <f>6664-LSS3!$G20</f>
        <v>169</v>
      </c>
      <c r="B20" s="19">
        <v>1</v>
      </c>
      <c r="C20" s="16" t="s">
        <v>111</v>
      </c>
    </row>
    <row r="21" spans="1:3" ht="15.75" thickBot="1">
      <c r="A21" s="12">
        <f>6664-LSS3!$G21</f>
        <v>167</v>
      </c>
      <c r="B21" s="22">
        <v>2</v>
      </c>
      <c r="C21" s="3"/>
    </row>
    <row r="22" spans="1:3" ht="15.75" thickBot="1">
      <c r="A22" s="13">
        <f>6664-LSS3!$G22</f>
        <v>162</v>
      </c>
      <c r="B22" s="19">
        <v>2</v>
      </c>
      <c r="C22" s="18" t="s">
        <v>112</v>
      </c>
    </row>
    <row r="23" spans="1:3" ht="15.75" thickBot="1">
      <c r="A23" s="12">
        <f>6664-LSS3!$G23</f>
        <v>158</v>
      </c>
      <c r="B23" s="22">
        <v>2</v>
      </c>
      <c r="C23" s="3"/>
    </row>
    <row r="24" spans="1:3" ht="15.75" thickBot="1">
      <c r="A24" s="13">
        <f>6664-LSS3!$G24</f>
        <v>152</v>
      </c>
      <c r="B24" s="19">
        <v>4</v>
      </c>
      <c r="C24" s="16" t="s">
        <v>113</v>
      </c>
    </row>
    <row r="25" spans="1:3" ht="15">
      <c r="A25" s="11">
        <f>6664-LSS3!$G25</f>
        <v>148</v>
      </c>
      <c r="B25" s="20">
        <v>2</v>
      </c>
      <c r="C25" s="3"/>
    </row>
    <row r="26" spans="1:3" ht="15">
      <c r="A26" s="11">
        <f>6664-LSS3!$G26</f>
        <v>145</v>
      </c>
      <c r="B26" s="20">
        <v>4</v>
      </c>
      <c r="C26" s="3"/>
    </row>
    <row r="27" spans="1:3" ht="15">
      <c r="A27" s="11">
        <f>6664-LSS3!$G27</f>
        <v>143</v>
      </c>
      <c r="B27" s="20">
        <v>2</v>
      </c>
      <c r="C27" s="3"/>
    </row>
    <row r="28" spans="1:3" ht="15">
      <c r="A28" s="11">
        <f>6664-LSS3!$G28</f>
        <v>136</v>
      </c>
      <c r="B28" s="20">
        <v>4</v>
      </c>
      <c r="C28" s="3"/>
    </row>
    <row r="29" spans="1:3" ht="15">
      <c r="A29" s="11">
        <f>6664-LSS3!$G29</f>
        <v>134</v>
      </c>
      <c r="B29" s="20">
        <v>2</v>
      </c>
      <c r="C29" s="3"/>
    </row>
    <row r="30" spans="1:3" ht="15">
      <c r="A30" s="11">
        <f>6664-LSS3!$G30</f>
        <v>125</v>
      </c>
      <c r="B30" s="20">
        <v>2</v>
      </c>
      <c r="C30" s="3"/>
    </row>
    <row r="31" spans="1:3" ht="15.75" thickBot="1">
      <c r="A31" s="12">
        <f>6664-LSS3!$G31</f>
        <v>119</v>
      </c>
      <c r="B31" s="22">
        <v>2</v>
      </c>
      <c r="C31" s="3"/>
    </row>
    <row r="32" spans="1:3" ht="15.75" thickBot="1">
      <c r="A32" s="11">
        <f>6664-LSS3!$G32</f>
        <v>108</v>
      </c>
      <c r="B32" s="21">
        <v>1</v>
      </c>
      <c r="C32" s="3"/>
    </row>
    <row r="33" spans="1:3" ht="15.75" thickBot="1">
      <c r="A33" s="13">
        <f>6664-LSS3!$G33</f>
        <v>93</v>
      </c>
      <c r="B33" s="19">
        <v>2</v>
      </c>
      <c r="C33" s="16" t="s">
        <v>109</v>
      </c>
    </row>
    <row r="34" spans="1:3" ht="15">
      <c r="A34" s="11">
        <f>6664-LSS3!$G34</f>
        <v>91</v>
      </c>
      <c r="B34" s="20">
        <v>2</v>
      </c>
      <c r="C34" s="3"/>
    </row>
    <row r="35" spans="1:3" ht="15.75" thickBot="1">
      <c r="A35" s="12">
        <f>6664-LSS3!$G35</f>
        <v>89</v>
      </c>
      <c r="B35" s="22">
        <v>2</v>
      </c>
      <c r="C35" s="3"/>
    </row>
    <row r="36" spans="1:3" ht="15.75" thickBot="1">
      <c r="A36" s="11">
        <f>6664-LSS3!$G36</f>
        <v>74</v>
      </c>
      <c r="B36" s="21">
        <v>1</v>
      </c>
      <c r="C36" s="3"/>
    </row>
    <row r="37" spans="1:3" ht="15.75" thickBot="1">
      <c r="A37" s="13">
        <f>6664-LSS3!$G37</f>
        <v>61</v>
      </c>
      <c r="B37" s="19">
        <v>2</v>
      </c>
      <c r="C37" s="6" t="s">
        <v>116</v>
      </c>
    </row>
    <row r="38" spans="1:3" ht="15">
      <c r="A38" s="11">
        <f>6664-LSS3!$G38</f>
        <v>57</v>
      </c>
      <c r="B38" s="20">
        <v>2</v>
      </c>
      <c r="C38" s="3"/>
    </row>
    <row r="39" spans="1:3" ht="15.75" thickBot="1">
      <c r="A39" s="12">
        <f>6664-LSS3!$G39</f>
        <v>53</v>
      </c>
      <c r="B39" s="22">
        <v>2</v>
      </c>
      <c r="C39" s="3"/>
    </row>
    <row r="40" spans="1:3" ht="15.75" thickBot="1">
      <c r="A40" s="13">
        <f>6664-LSS3!$G40</f>
        <v>50</v>
      </c>
      <c r="B40" s="19">
        <v>1</v>
      </c>
      <c r="C40" s="16" t="s">
        <v>119</v>
      </c>
    </row>
    <row r="41" spans="1:3" ht="15">
      <c r="A41" s="11">
        <f>6664-LSS3!$G41</f>
        <v>44</v>
      </c>
      <c r="B41" s="20">
        <v>1</v>
      </c>
      <c r="C41" s="3"/>
    </row>
    <row r="42" spans="1:3" ht="15">
      <c r="A42" s="11">
        <f>6664-LSS3!$G42</f>
        <v>41</v>
      </c>
      <c r="B42" s="20">
        <v>1</v>
      </c>
      <c r="C42" s="3"/>
    </row>
    <row r="43" spans="1:3" ht="15">
      <c r="A43" s="11">
        <f>6664-LSS3!$G43</f>
        <v>34</v>
      </c>
      <c r="B43" s="20">
        <v>1</v>
      </c>
      <c r="C43" s="3"/>
    </row>
    <row r="44" spans="1:3" ht="15">
      <c r="A44" s="11">
        <f>6664-LSS3!$G44</f>
        <v>26</v>
      </c>
      <c r="B44" s="20">
        <v>1</v>
      </c>
      <c r="C44" s="3"/>
    </row>
    <row r="45" spans="1:3" ht="15">
      <c r="A45" s="11">
        <f>6664-LSS3!$G45</f>
        <v>22</v>
      </c>
      <c r="B45" s="20">
        <v>2</v>
      </c>
      <c r="C45" s="3"/>
    </row>
    <row r="46" spans="1:3" ht="15.75" thickBot="1">
      <c r="A46" s="12">
        <f>6664-LSS3!$G46</f>
        <v>17</v>
      </c>
      <c r="B46" s="22">
        <v>2</v>
      </c>
      <c r="C46" s="3"/>
    </row>
    <row r="47" spans="1:3" ht="15.75" thickBot="1">
      <c r="A47" s="13">
        <f>6664-LSS3!$G47</f>
        <v>9</v>
      </c>
      <c r="B47" s="19">
        <v>2</v>
      </c>
      <c r="C47" s="3"/>
    </row>
    <row r="48" spans="1:3" ht="15.75" thickBot="1">
      <c r="A48" s="11">
        <f>6664-LSS3!$G48</f>
        <v>0</v>
      </c>
      <c r="B48" s="20">
        <v>2</v>
      </c>
      <c r="C48" s="16" t="s">
        <v>251</v>
      </c>
    </row>
    <row r="49" spans="1:3" ht="15.75" thickBot="1">
      <c r="A49" s="11">
        <f>6664-LSS3!$G49</f>
        <v>-9</v>
      </c>
      <c r="B49" s="21">
        <v>2</v>
      </c>
      <c r="C49" s="3"/>
    </row>
    <row r="50" spans="1:3" ht="15.75" thickBot="1">
      <c r="A50" s="13">
        <f>6664-LSS3!$G50</f>
        <v>-17</v>
      </c>
      <c r="B50" s="19">
        <v>2</v>
      </c>
      <c r="C50" s="16" t="s">
        <v>117</v>
      </c>
    </row>
    <row r="51" spans="1:3" ht="15">
      <c r="A51" s="11">
        <f>6664-LSS3!$G51</f>
        <v>-23</v>
      </c>
      <c r="B51" s="20">
        <v>2</v>
      </c>
      <c r="C51" s="3"/>
    </row>
    <row r="52" spans="1:3" ht="15">
      <c r="A52" s="11">
        <f>6664-LSS3!$G52</f>
        <v>-34</v>
      </c>
      <c r="B52" s="20">
        <v>2</v>
      </c>
      <c r="C52" s="3"/>
    </row>
    <row r="53" spans="1:3" ht="15">
      <c r="A53" s="11">
        <f>6664-LSS3!$G53</f>
        <v>-42</v>
      </c>
      <c r="B53" s="20">
        <v>2</v>
      </c>
      <c r="C53" s="5" t="s">
        <v>227</v>
      </c>
    </row>
    <row r="54" spans="1:2" ht="15">
      <c r="A54" s="11">
        <f>6664-LSS3!$G54</f>
        <v>-44</v>
      </c>
      <c r="B54" s="20">
        <v>2</v>
      </c>
    </row>
    <row r="55" spans="1:2" ht="15.75" thickBot="1">
      <c r="A55" s="12">
        <f>6664-LSS3!$G55</f>
        <v>-50</v>
      </c>
      <c r="B55" s="22">
        <v>1</v>
      </c>
    </row>
    <row r="56" spans="1:3" ht="15.75" thickBot="1">
      <c r="A56" s="13">
        <f>6664-LSS3!$G56</f>
        <v>-54</v>
      </c>
      <c r="B56" s="19">
        <v>1</v>
      </c>
      <c r="C56" s="6" t="s">
        <v>118</v>
      </c>
    </row>
    <row r="57" spans="1:2" ht="15">
      <c r="A57" s="11">
        <f>6664-LSS3!$G57</f>
        <v>-55</v>
      </c>
      <c r="B57" s="20">
        <v>2</v>
      </c>
    </row>
    <row r="58" spans="1:2" ht="15">
      <c r="A58" s="11">
        <f>6664-LSS3!$G58</f>
        <v>-60</v>
      </c>
      <c r="B58" s="20">
        <v>1</v>
      </c>
    </row>
    <row r="59" spans="1:2" ht="15.75" thickBot="1">
      <c r="A59" s="12">
        <f>6664-LSS3!$G59</f>
        <v>-61</v>
      </c>
      <c r="B59" s="22">
        <v>2</v>
      </c>
    </row>
    <row r="60" spans="1:3" ht="15.75" thickBot="1">
      <c r="A60" s="11">
        <f>6664-LSS3!$G60</f>
        <v>-77</v>
      </c>
      <c r="B60" s="21">
        <v>2</v>
      </c>
      <c r="C60" t="s">
        <v>256</v>
      </c>
    </row>
    <row r="61" spans="1:3" ht="15.75" thickBot="1">
      <c r="A61" s="13">
        <f>6664-LSS3!$G61</f>
        <v>-90</v>
      </c>
      <c r="B61" s="19">
        <v>2</v>
      </c>
      <c r="C61" s="6" t="s">
        <v>257</v>
      </c>
    </row>
    <row r="62" spans="1:2" ht="15">
      <c r="A62" s="11">
        <f>6664-LSS3!$G62</f>
        <v>-92</v>
      </c>
      <c r="B62" s="20">
        <v>2</v>
      </c>
    </row>
    <row r="63" spans="1:2" ht="15.75" thickBot="1">
      <c r="A63" s="12">
        <f>6664-LSS3!$G63</f>
        <v>-94</v>
      </c>
      <c r="B63" s="22">
        <v>2</v>
      </c>
    </row>
    <row r="64" spans="1:3" ht="15.75" thickBot="1">
      <c r="A64" s="11">
        <f>6664-LSS3!$G64</f>
        <v>-108</v>
      </c>
      <c r="B64" s="21">
        <v>2</v>
      </c>
      <c r="C64" t="s">
        <v>256</v>
      </c>
    </row>
    <row r="65" spans="1:3" ht="15.75" thickBot="1">
      <c r="A65" s="13">
        <f>6664-LSS3!$G65</f>
        <v>-120</v>
      </c>
      <c r="B65" s="19">
        <v>2</v>
      </c>
      <c r="C65" s="6" t="s">
        <v>120</v>
      </c>
    </row>
    <row r="66" spans="1:2" ht="15">
      <c r="A66" s="11">
        <f>6664-LSS3!$G66</f>
        <v>-123</v>
      </c>
      <c r="B66" s="20">
        <v>2</v>
      </c>
    </row>
    <row r="67" spans="1:2" ht="15">
      <c r="A67" s="11">
        <f>6664-LSS3!$G67</f>
        <v>-126</v>
      </c>
      <c r="B67" s="20">
        <v>2</v>
      </c>
    </row>
    <row r="68" spans="1:2" ht="15">
      <c r="A68" s="11">
        <f>6664-LSS3!$G68</f>
        <v>-133</v>
      </c>
      <c r="B68" s="20">
        <v>4</v>
      </c>
    </row>
    <row r="69" spans="1:2" ht="15">
      <c r="A69" s="11">
        <f>6664-LSS3!$G69</f>
        <v>-141</v>
      </c>
      <c r="B69" s="20">
        <v>2</v>
      </c>
    </row>
    <row r="70" spans="1:3" ht="15">
      <c r="A70" s="11">
        <f>6664-LSS3!$G70</f>
        <v>-143</v>
      </c>
      <c r="B70" s="20">
        <v>4</v>
      </c>
      <c r="C70" t="s">
        <v>258</v>
      </c>
    </row>
    <row r="71" spans="1:2" ht="15">
      <c r="A71" s="11">
        <f>6664-LSS3!$G71</f>
        <v>-144</v>
      </c>
      <c r="B71" s="20">
        <v>2</v>
      </c>
    </row>
    <row r="72" spans="1:2" ht="15.75" thickBot="1">
      <c r="A72" s="12">
        <f>6664-LSS3!$G72</f>
        <v>-154</v>
      </c>
      <c r="B72" s="22">
        <v>4</v>
      </c>
    </row>
    <row r="73" spans="1:3" ht="15.75" thickBot="1">
      <c r="A73" s="13">
        <f>6664-LSS3!$G73</f>
        <v>-159</v>
      </c>
      <c r="B73" s="19">
        <v>1</v>
      </c>
      <c r="C73" s="6" t="s">
        <v>121</v>
      </c>
    </row>
    <row r="74" spans="1:2" ht="15.75" thickBot="1">
      <c r="A74" s="12">
        <f>6664-LSS3!$G74</f>
        <v>-163</v>
      </c>
      <c r="B74" s="22">
        <v>1</v>
      </c>
    </row>
    <row r="75" spans="1:3" ht="15.75" thickBot="1">
      <c r="A75" s="13">
        <f>6664-LSS3!$G75</f>
        <v>-168</v>
      </c>
      <c r="B75" s="19">
        <v>2</v>
      </c>
      <c r="C75" s="6" t="s">
        <v>122</v>
      </c>
    </row>
    <row r="76" spans="1:2" ht="15.75" thickBot="1">
      <c r="A76" s="12">
        <f>6664-LSS3!$G76</f>
        <v>-170</v>
      </c>
      <c r="B76" s="22">
        <v>2</v>
      </c>
    </row>
    <row r="77" spans="1:3" ht="15.75" thickBot="1">
      <c r="A77" s="13">
        <f>6664-LSS3!$G77</f>
        <v>-176</v>
      </c>
      <c r="B77" s="19">
        <v>2</v>
      </c>
      <c r="C77" s="16" t="s">
        <v>259</v>
      </c>
    </row>
    <row r="78" spans="1:2" ht="15.75" thickBot="1">
      <c r="A78" s="12">
        <f>6664-LSS3!$G78</f>
        <v>-178</v>
      </c>
      <c r="B78" s="22">
        <v>2</v>
      </c>
    </row>
    <row r="79" spans="1:3" ht="15.75" thickBot="1">
      <c r="A79" s="11">
        <f>6664-LSS3!$G79</f>
        <v>-180</v>
      </c>
      <c r="B79" s="21">
        <v>2</v>
      </c>
      <c r="C79" t="s">
        <v>257</v>
      </c>
    </row>
    <row r="80" spans="1:3" ht="15.75" thickBot="1">
      <c r="A80" s="13">
        <f>6664-LSS3!$G80</f>
        <v>-185</v>
      </c>
      <c r="B80" s="19">
        <v>1</v>
      </c>
      <c r="C80" s="6" t="s">
        <v>123</v>
      </c>
    </row>
    <row r="81" spans="1:2" ht="15">
      <c r="A81" s="11">
        <f>6664-LSS3!$G81</f>
        <v>-190</v>
      </c>
      <c r="B81" s="20">
        <v>1</v>
      </c>
    </row>
    <row r="82" spans="1:2" ht="15.75" thickBot="1">
      <c r="A82" s="12">
        <f>6664-LSS3!$G82</f>
        <v>-194</v>
      </c>
      <c r="B82" s="22">
        <v>1</v>
      </c>
    </row>
    <row r="83" spans="1:2" ht="15">
      <c r="A83" s="11">
        <f>6664-LSS3!$G83</f>
        <v>-207</v>
      </c>
      <c r="B83" s="20">
        <v>2</v>
      </c>
    </row>
    <row r="84" spans="1:2" ht="15">
      <c r="A84" s="11">
        <f>6664-LSS3!$G84</f>
        <v>-218</v>
      </c>
      <c r="B84" s="20">
        <v>2</v>
      </c>
    </row>
    <row r="85" spans="1:2" ht="15.75" thickBot="1">
      <c r="A85" s="11">
        <f>6664-LSS3!$G85</f>
        <v>-236</v>
      </c>
      <c r="B85" s="21">
        <v>2</v>
      </c>
    </row>
    <row r="86" spans="1:3" ht="15.75" thickBot="1">
      <c r="A86" s="13">
        <f>6664-LSS3!$G86</f>
        <v>-250</v>
      </c>
      <c r="B86" s="19">
        <v>2</v>
      </c>
      <c r="C86" s="6" t="s">
        <v>257</v>
      </c>
    </row>
    <row r="87" spans="1:2" ht="15.75" thickBot="1">
      <c r="A87" s="12">
        <f>6664-LSS3!$G87</f>
        <v>-252</v>
      </c>
      <c r="B87" s="22">
        <v>2</v>
      </c>
    </row>
    <row r="88" spans="1:2" ht="15">
      <c r="A88" s="11"/>
      <c r="B88" s="1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41">
      <selection activeCell="A8" sqref="A8:K87"/>
    </sheetView>
  </sheetViews>
  <sheetFormatPr defaultColWidth="11.421875" defaultRowHeight="15"/>
  <cols>
    <col min="1" max="1" width="6.8515625" style="0" customWidth="1"/>
    <col min="2" max="2" width="10.8515625" style="0" customWidth="1"/>
    <col min="3" max="3" width="10.140625" style="0" customWidth="1"/>
    <col min="4" max="4" width="8.00390625" style="0" customWidth="1"/>
    <col min="5" max="5" width="9.421875" style="0" customWidth="1"/>
    <col min="6" max="6" width="13.140625" style="0" customWidth="1"/>
    <col min="7" max="8" width="8.7109375" style="0" customWidth="1"/>
    <col min="9" max="9" width="13.28125" style="0" customWidth="1"/>
    <col min="10" max="10" width="11.28125" style="0" customWidth="1"/>
    <col min="11" max="11" width="11.00390625" style="0" customWidth="1"/>
    <col min="12" max="16384" width="8.7109375" style="0" customWidth="1"/>
  </cols>
  <sheetData>
    <row r="1" spans="1:12" ht="15">
      <c r="A1" s="39"/>
      <c r="B1" s="39"/>
      <c r="C1" s="39" t="s">
        <v>154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.75" thickBo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15.75" thickBot="1">
      <c r="A8" s="50"/>
      <c r="B8" s="51" t="s">
        <v>16</v>
      </c>
      <c r="C8" s="51" t="s">
        <v>218</v>
      </c>
      <c r="D8" s="51" t="s">
        <v>136</v>
      </c>
      <c r="E8" s="51" t="s">
        <v>137</v>
      </c>
      <c r="F8" s="51" t="s">
        <v>138</v>
      </c>
      <c r="G8" s="51" t="s">
        <v>155</v>
      </c>
      <c r="H8" s="51" t="s">
        <v>156</v>
      </c>
      <c r="I8" s="51" t="s">
        <v>158</v>
      </c>
      <c r="J8" s="51" t="s">
        <v>159</v>
      </c>
      <c r="K8" s="52" t="s">
        <v>217</v>
      </c>
      <c r="L8" s="39"/>
      <c r="M8" s="10"/>
    </row>
    <row r="9" spans="1:12" ht="15">
      <c r="A9" s="53" t="s">
        <v>253</v>
      </c>
      <c r="B9" s="54" t="s">
        <v>8</v>
      </c>
      <c r="C9" s="54" t="s">
        <v>226</v>
      </c>
      <c r="D9" s="54">
        <v>1</v>
      </c>
      <c r="E9" s="54">
        <v>1</v>
      </c>
      <c r="F9" s="54" t="s">
        <v>7</v>
      </c>
      <c r="G9" s="54">
        <v>-211</v>
      </c>
      <c r="H9" s="54">
        <v>19788</v>
      </c>
      <c r="I9" s="54"/>
      <c r="J9" s="54"/>
      <c r="K9" s="54"/>
      <c r="L9" s="39"/>
    </row>
    <row r="10" spans="1:12" ht="15">
      <c r="A10" s="53"/>
      <c r="B10" s="54"/>
      <c r="C10" s="54"/>
      <c r="D10" s="54">
        <v>2</v>
      </c>
      <c r="E10" s="54">
        <v>1</v>
      </c>
      <c r="F10" s="54" t="s">
        <v>7</v>
      </c>
      <c r="G10" s="54">
        <v>-209</v>
      </c>
      <c r="H10" s="54">
        <v>19790</v>
      </c>
      <c r="I10" s="54"/>
      <c r="J10" s="54"/>
      <c r="K10" s="54"/>
      <c r="L10" s="39"/>
    </row>
    <row r="11" spans="1:12" ht="15">
      <c r="A11" s="53"/>
      <c r="B11" s="54"/>
      <c r="C11" s="54"/>
      <c r="D11" s="54">
        <v>3</v>
      </c>
      <c r="E11" s="54">
        <v>1</v>
      </c>
      <c r="F11" s="54" t="s">
        <v>7</v>
      </c>
      <c r="G11" s="54">
        <v>-207</v>
      </c>
      <c r="H11" s="54">
        <v>19792</v>
      </c>
      <c r="I11" s="54"/>
      <c r="J11" s="54"/>
      <c r="K11" s="54"/>
      <c r="L11" s="39"/>
    </row>
    <row r="12" spans="1:12" ht="15">
      <c r="A12" s="53"/>
      <c r="B12" s="54"/>
      <c r="C12" s="54"/>
      <c r="D12" s="54">
        <v>4</v>
      </c>
      <c r="E12" s="54">
        <v>1</v>
      </c>
      <c r="F12" s="54" t="s">
        <v>5</v>
      </c>
      <c r="G12" s="54">
        <v>-205</v>
      </c>
      <c r="H12" s="54">
        <v>19794</v>
      </c>
      <c r="I12" s="54" t="s">
        <v>128</v>
      </c>
      <c r="J12" s="54" t="s">
        <v>177</v>
      </c>
      <c r="K12" s="54"/>
      <c r="L12" s="39"/>
    </row>
    <row r="13" spans="1:12" ht="15">
      <c r="A13" s="53"/>
      <c r="B13" s="54" t="s">
        <v>9</v>
      </c>
      <c r="C13" s="54"/>
      <c r="D13" s="54">
        <v>5</v>
      </c>
      <c r="E13" s="54">
        <v>1</v>
      </c>
      <c r="F13" s="54" t="s">
        <v>151</v>
      </c>
      <c r="G13" s="54">
        <v>-200</v>
      </c>
      <c r="H13" s="54">
        <v>19799</v>
      </c>
      <c r="I13" s="54" t="s">
        <v>129</v>
      </c>
      <c r="J13" s="54" t="s">
        <v>176</v>
      </c>
      <c r="K13" s="54"/>
      <c r="L13" s="39"/>
    </row>
    <row r="14" spans="1:12" ht="15">
      <c r="A14" s="53"/>
      <c r="B14" s="54"/>
      <c r="C14" s="54"/>
      <c r="D14" s="54">
        <v>6</v>
      </c>
      <c r="E14" s="54">
        <v>1</v>
      </c>
      <c r="F14" s="54" t="s">
        <v>6</v>
      </c>
      <c r="G14" s="54">
        <v>-197</v>
      </c>
      <c r="H14" s="54">
        <v>19802</v>
      </c>
      <c r="I14" s="54" t="s">
        <v>130</v>
      </c>
      <c r="J14" s="54"/>
      <c r="K14" s="54"/>
      <c r="L14" s="39"/>
    </row>
    <row r="15" spans="1:12" ht="15">
      <c r="A15" s="53"/>
      <c r="B15" s="54"/>
      <c r="C15" s="54"/>
      <c r="D15" s="54">
        <v>7</v>
      </c>
      <c r="E15" s="54">
        <v>1</v>
      </c>
      <c r="F15" s="54" t="s">
        <v>146</v>
      </c>
      <c r="G15" s="54">
        <v>-191</v>
      </c>
      <c r="H15" s="54">
        <v>19808</v>
      </c>
      <c r="I15" s="54" t="s">
        <v>131</v>
      </c>
      <c r="J15" s="54" t="s">
        <v>175</v>
      </c>
      <c r="K15" s="54"/>
      <c r="L15" s="39"/>
    </row>
    <row r="16" spans="1:12" ht="15">
      <c r="A16" s="53"/>
      <c r="B16" s="54"/>
      <c r="C16" s="54"/>
      <c r="D16" s="54">
        <v>8</v>
      </c>
      <c r="E16" s="54">
        <v>2</v>
      </c>
      <c r="F16" s="54" t="s">
        <v>7</v>
      </c>
      <c r="G16" s="54">
        <v>-185</v>
      </c>
      <c r="H16" s="54">
        <v>19814</v>
      </c>
      <c r="I16" s="54" t="s">
        <v>132</v>
      </c>
      <c r="J16" s="54"/>
      <c r="K16" s="54" t="s">
        <v>145</v>
      </c>
      <c r="L16" s="39"/>
    </row>
    <row r="17" spans="1:12" ht="15">
      <c r="A17" s="53"/>
      <c r="B17" s="54" t="s">
        <v>112</v>
      </c>
      <c r="C17" s="54" t="s">
        <v>225</v>
      </c>
      <c r="D17" s="54">
        <v>9</v>
      </c>
      <c r="E17" s="54">
        <v>4</v>
      </c>
      <c r="F17" s="54" t="s">
        <v>153</v>
      </c>
      <c r="G17" s="54">
        <v>-182</v>
      </c>
      <c r="H17" s="54">
        <v>19817</v>
      </c>
      <c r="I17" s="54" t="s">
        <v>205</v>
      </c>
      <c r="J17" s="54" t="s">
        <v>174</v>
      </c>
      <c r="K17" s="54"/>
      <c r="L17" s="39"/>
    </row>
    <row r="18" spans="1:12" ht="15">
      <c r="A18" s="53"/>
      <c r="B18" s="54"/>
      <c r="C18" s="54"/>
      <c r="D18" s="54">
        <v>10</v>
      </c>
      <c r="E18" s="54">
        <v>4</v>
      </c>
      <c r="F18" s="54" t="s">
        <v>153</v>
      </c>
      <c r="G18" s="54">
        <v>-177</v>
      </c>
      <c r="H18" s="54">
        <v>19822</v>
      </c>
      <c r="I18" s="54" t="s">
        <v>204</v>
      </c>
      <c r="J18" s="54" t="s">
        <v>173</v>
      </c>
      <c r="K18" s="54"/>
      <c r="L18" s="39"/>
    </row>
    <row r="19" spans="1:12" ht="15">
      <c r="A19" s="53"/>
      <c r="B19" s="54"/>
      <c r="C19" s="54"/>
      <c r="D19" s="54">
        <v>11</v>
      </c>
      <c r="E19" s="54">
        <v>4</v>
      </c>
      <c r="F19" s="54" t="s">
        <v>153</v>
      </c>
      <c r="G19" s="54">
        <v>-173</v>
      </c>
      <c r="H19" s="54">
        <v>19826</v>
      </c>
      <c r="I19" s="54" t="s">
        <v>203</v>
      </c>
      <c r="J19" s="54"/>
      <c r="K19" s="54" t="s">
        <v>144</v>
      </c>
      <c r="L19" s="39"/>
    </row>
    <row r="20" spans="1:12" ht="15">
      <c r="A20" s="53"/>
      <c r="B20" s="54" t="s">
        <v>10</v>
      </c>
      <c r="C20" s="54" t="s">
        <v>224</v>
      </c>
      <c r="D20" s="54">
        <v>12</v>
      </c>
      <c r="E20" s="54">
        <v>4</v>
      </c>
      <c r="F20" s="54" t="s">
        <v>153</v>
      </c>
      <c r="G20" s="54">
        <v>-168</v>
      </c>
      <c r="H20" s="54">
        <v>19831</v>
      </c>
      <c r="I20" s="54" t="s">
        <v>202</v>
      </c>
      <c r="J20" s="54" t="s">
        <v>172</v>
      </c>
      <c r="K20" s="54"/>
      <c r="L20" s="39"/>
    </row>
    <row r="21" spans="1:12" ht="15">
      <c r="A21" s="53"/>
      <c r="B21" s="54"/>
      <c r="C21" s="54"/>
      <c r="D21" s="54">
        <v>13</v>
      </c>
      <c r="E21" s="54">
        <v>2</v>
      </c>
      <c r="F21" s="54" t="s">
        <v>150</v>
      </c>
      <c r="G21" s="54">
        <v>-166</v>
      </c>
      <c r="H21" s="54">
        <v>19833</v>
      </c>
      <c r="I21" s="54" t="s">
        <v>201</v>
      </c>
      <c r="J21" s="54" t="s">
        <v>171</v>
      </c>
      <c r="K21" s="54"/>
      <c r="L21" s="39"/>
    </row>
    <row r="22" spans="1:12" ht="15">
      <c r="A22" s="53"/>
      <c r="B22" s="54"/>
      <c r="C22" s="54"/>
      <c r="D22" s="54">
        <v>14</v>
      </c>
      <c r="E22" s="54">
        <v>2</v>
      </c>
      <c r="F22" s="54" t="s">
        <v>150</v>
      </c>
      <c r="G22" s="54">
        <v>-164</v>
      </c>
      <c r="H22" s="54">
        <v>19835</v>
      </c>
      <c r="I22" s="54" t="s">
        <v>200</v>
      </c>
      <c r="J22" s="54" t="s">
        <v>170</v>
      </c>
      <c r="K22" s="54"/>
      <c r="L22" s="39"/>
    </row>
    <row r="23" spans="1:12" ht="15">
      <c r="A23" s="53"/>
      <c r="B23" s="54"/>
      <c r="C23" s="54"/>
      <c r="D23" s="54">
        <v>15</v>
      </c>
      <c r="E23" s="54">
        <v>4</v>
      </c>
      <c r="F23" s="54" t="s">
        <v>153</v>
      </c>
      <c r="G23" s="54">
        <v>-162</v>
      </c>
      <c r="H23" s="54">
        <v>19837</v>
      </c>
      <c r="I23" s="54" t="s">
        <v>199</v>
      </c>
      <c r="J23" s="54"/>
      <c r="K23" s="54" t="s">
        <v>143</v>
      </c>
      <c r="L23" s="39"/>
    </row>
    <row r="24" spans="1:12" ht="15">
      <c r="A24" s="53"/>
      <c r="B24" s="54"/>
      <c r="C24" s="54" t="s">
        <v>223</v>
      </c>
      <c r="D24" s="54">
        <v>16</v>
      </c>
      <c r="E24" s="54">
        <v>4</v>
      </c>
      <c r="F24" s="54" t="s">
        <v>153</v>
      </c>
      <c r="G24" s="54">
        <v>-160</v>
      </c>
      <c r="H24" s="54">
        <v>19839</v>
      </c>
      <c r="I24" s="54" t="s">
        <v>199</v>
      </c>
      <c r="J24" s="54" t="s">
        <v>169</v>
      </c>
      <c r="K24" s="54"/>
      <c r="L24" s="39"/>
    </row>
    <row r="25" spans="1:12" ht="15">
      <c r="A25" s="53"/>
      <c r="B25" s="54"/>
      <c r="C25" s="54"/>
      <c r="D25" s="54">
        <v>17</v>
      </c>
      <c r="E25" s="54">
        <v>4</v>
      </c>
      <c r="F25" s="54" t="s">
        <v>153</v>
      </c>
      <c r="G25" s="54">
        <v>-158</v>
      </c>
      <c r="H25" s="54">
        <v>19841</v>
      </c>
      <c r="I25" s="54" t="s">
        <v>198</v>
      </c>
      <c r="J25" s="54"/>
      <c r="K25" s="54"/>
      <c r="L25" s="39"/>
    </row>
    <row r="26" spans="1:12" ht="15">
      <c r="A26" s="53"/>
      <c r="B26" s="54"/>
      <c r="C26" s="54"/>
      <c r="D26" s="54">
        <v>18</v>
      </c>
      <c r="E26" s="54">
        <v>2</v>
      </c>
      <c r="F26" s="54" t="s">
        <v>150</v>
      </c>
      <c r="G26" s="54">
        <v>-155</v>
      </c>
      <c r="H26" s="54">
        <v>19844</v>
      </c>
      <c r="I26" s="54" t="s">
        <v>197</v>
      </c>
      <c r="J26" s="54" t="s">
        <v>168</v>
      </c>
      <c r="K26" s="54"/>
      <c r="L26" s="39"/>
    </row>
    <row r="27" spans="1:12" ht="15">
      <c r="A27" s="53"/>
      <c r="B27" s="54" t="s">
        <v>113</v>
      </c>
      <c r="C27" s="54"/>
      <c r="D27" s="54">
        <v>19</v>
      </c>
      <c r="E27" s="54">
        <v>2</v>
      </c>
      <c r="F27" s="54" t="s">
        <v>150</v>
      </c>
      <c r="G27" s="54">
        <v>-150</v>
      </c>
      <c r="H27" s="54">
        <v>19849</v>
      </c>
      <c r="I27" s="54" t="s">
        <v>196</v>
      </c>
      <c r="J27" s="54"/>
      <c r="K27" s="54" t="s">
        <v>143</v>
      </c>
      <c r="L27" s="39"/>
    </row>
    <row r="28" spans="1:12" ht="15">
      <c r="A28" s="53"/>
      <c r="B28" s="54"/>
      <c r="C28" s="54" t="s">
        <v>222</v>
      </c>
      <c r="D28" s="54">
        <v>20</v>
      </c>
      <c r="E28" s="54">
        <v>4</v>
      </c>
      <c r="F28" s="54" t="s">
        <v>152</v>
      </c>
      <c r="G28" s="54">
        <v>-146</v>
      </c>
      <c r="H28" s="54">
        <v>19853</v>
      </c>
      <c r="I28" s="54" t="s">
        <v>195</v>
      </c>
      <c r="J28" s="54"/>
      <c r="K28" s="54"/>
      <c r="L28" s="39"/>
    </row>
    <row r="29" spans="1:12" ht="15">
      <c r="A29" s="53"/>
      <c r="B29" s="54"/>
      <c r="C29" s="54"/>
      <c r="D29" s="54">
        <v>21</v>
      </c>
      <c r="E29" s="54">
        <v>4</v>
      </c>
      <c r="F29" s="54" t="s">
        <v>152</v>
      </c>
      <c r="G29" s="54">
        <v>-142</v>
      </c>
      <c r="H29" s="54">
        <v>19857</v>
      </c>
      <c r="I29" s="54" t="s">
        <v>194</v>
      </c>
      <c r="J29" s="54"/>
      <c r="K29" s="54"/>
      <c r="L29" s="39"/>
    </row>
    <row r="30" spans="1:12" ht="15">
      <c r="A30" s="53"/>
      <c r="B30" s="54"/>
      <c r="C30" s="54"/>
      <c r="D30" s="54">
        <v>22</v>
      </c>
      <c r="E30" s="54">
        <v>2</v>
      </c>
      <c r="F30" s="54" t="s">
        <v>147</v>
      </c>
      <c r="G30" s="54">
        <v>-138</v>
      </c>
      <c r="H30" s="54">
        <v>19861</v>
      </c>
      <c r="I30" s="54" t="s">
        <v>194</v>
      </c>
      <c r="J30" s="54"/>
      <c r="K30" s="54"/>
      <c r="L30" s="39"/>
    </row>
    <row r="31" spans="1:12" ht="15">
      <c r="A31" s="53"/>
      <c r="B31" s="54"/>
      <c r="C31" s="54"/>
      <c r="D31" s="54">
        <v>23</v>
      </c>
      <c r="E31" s="54">
        <v>2</v>
      </c>
      <c r="F31" s="54" t="s">
        <v>147</v>
      </c>
      <c r="G31" s="54">
        <v>-130</v>
      </c>
      <c r="H31" s="54">
        <v>19869</v>
      </c>
      <c r="I31" s="54" t="s">
        <v>193</v>
      </c>
      <c r="J31" s="54"/>
      <c r="K31" s="54"/>
      <c r="L31" s="39"/>
    </row>
    <row r="32" spans="1:12" ht="15">
      <c r="A32" s="53"/>
      <c r="B32" s="54"/>
      <c r="C32" s="54"/>
      <c r="D32" s="54">
        <v>24</v>
      </c>
      <c r="E32" s="54">
        <v>2</v>
      </c>
      <c r="F32" s="54" t="s">
        <v>147</v>
      </c>
      <c r="G32" s="54">
        <v>-121</v>
      </c>
      <c r="H32" s="54">
        <v>19878</v>
      </c>
      <c r="I32" s="54" t="s">
        <v>192</v>
      </c>
      <c r="J32" s="54" t="s">
        <v>167</v>
      </c>
      <c r="K32" s="54" t="s">
        <v>142</v>
      </c>
      <c r="L32" s="39"/>
    </row>
    <row r="33" spans="1:12" ht="15">
      <c r="A33" s="53"/>
      <c r="B33" s="54" t="s">
        <v>11</v>
      </c>
      <c r="C33" s="54" t="s">
        <v>221</v>
      </c>
      <c r="D33" s="54">
        <v>25</v>
      </c>
      <c r="E33" s="54">
        <v>1</v>
      </c>
      <c r="F33" s="54" t="s">
        <v>151</v>
      </c>
      <c r="G33" s="54">
        <v>-117</v>
      </c>
      <c r="H33" s="54">
        <v>19882</v>
      </c>
      <c r="I33" s="54" t="s">
        <v>191</v>
      </c>
      <c r="J33" s="54" t="s">
        <v>166</v>
      </c>
      <c r="K33" s="54"/>
      <c r="L33" s="39"/>
    </row>
    <row r="34" spans="1:12" ht="15">
      <c r="A34" s="53"/>
      <c r="B34" s="54"/>
      <c r="C34" s="54"/>
      <c r="D34" s="54">
        <v>26</v>
      </c>
      <c r="E34" s="54">
        <v>1</v>
      </c>
      <c r="F34" s="54" t="s">
        <v>151</v>
      </c>
      <c r="G34" s="54">
        <v>-113</v>
      </c>
      <c r="H34" s="54">
        <v>19886</v>
      </c>
      <c r="I34" s="54" t="s">
        <v>190</v>
      </c>
      <c r="J34" s="54" t="s">
        <v>165</v>
      </c>
      <c r="K34" s="54"/>
      <c r="L34" s="39"/>
    </row>
    <row r="35" spans="1:12" ht="15">
      <c r="A35" s="53"/>
      <c r="B35" s="54"/>
      <c r="C35" s="54"/>
      <c r="D35" s="54">
        <v>27</v>
      </c>
      <c r="E35" s="54">
        <v>1</v>
      </c>
      <c r="F35" s="54" t="s">
        <v>151</v>
      </c>
      <c r="G35" s="54">
        <v>-103</v>
      </c>
      <c r="H35" s="54">
        <v>19896</v>
      </c>
      <c r="I35" s="54" t="s">
        <v>189</v>
      </c>
      <c r="J35" s="54" t="s">
        <v>164</v>
      </c>
      <c r="K35" s="54"/>
      <c r="L35" s="39"/>
    </row>
    <row r="36" spans="1:12" ht="15">
      <c r="A36" s="53"/>
      <c r="B36" s="54"/>
      <c r="C36" s="54"/>
      <c r="D36" s="54">
        <v>28</v>
      </c>
      <c r="E36" s="54">
        <v>1</v>
      </c>
      <c r="F36" s="54" t="s">
        <v>151</v>
      </c>
      <c r="G36" s="54">
        <v>-99</v>
      </c>
      <c r="H36" s="54">
        <v>19900</v>
      </c>
      <c r="I36" s="54" t="s">
        <v>188</v>
      </c>
      <c r="J36" s="54" t="s">
        <v>163</v>
      </c>
      <c r="K36" s="54"/>
      <c r="L36" s="39"/>
    </row>
    <row r="37" spans="1:12" ht="15">
      <c r="A37" s="53"/>
      <c r="B37" s="54"/>
      <c r="C37" s="54"/>
      <c r="D37" s="54">
        <v>29</v>
      </c>
      <c r="E37" s="54">
        <v>2</v>
      </c>
      <c r="F37" s="54" t="s">
        <v>150</v>
      </c>
      <c r="G37" s="54">
        <v>-97</v>
      </c>
      <c r="H37" s="54">
        <v>19902</v>
      </c>
      <c r="I37" s="54" t="s">
        <v>187</v>
      </c>
      <c r="J37" s="54" t="s">
        <v>162</v>
      </c>
      <c r="K37" s="54"/>
      <c r="L37" s="39"/>
    </row>
    <row r="38" spans="1:12" ht="15">
      <c r="A38" s="53"/>
      <c r="B38" s="54"/>
      <c r="C38" s="54"/>
      <c r="D38" s="54">
        <v>30</v>
      </c>
      <c r="E38" s="54">
        <v>2</v>
      </c>
      <c r="F38" s="54" t="s">
        <v>147</v>
      </c>
      <c r="G38" s="54">
        <v>-94</v>
      </c>
      <c r="H38" s="54">
        <v>19905</v>
      </c>
      <c r="I38" s="54" t="s">
        <v>186</v>
      </c>
      <c r="J38" s="54" t="s">
        <v>161</v>
      </c>
      <c r="K38" s="54"/>
      <c r="L38" s="39"/>
    </row>
    <row r="39" spans="1:12" ht="15">
      <c r="A39" s="53"/>
      <c r="B39" s="54" t="s">
        <v>119</v>
      </c>
      <c r="C39" s="54"/>
      <c r="D39" s="54">
        <v>31</v>
      </c>
      <c r="E39" s="54">
        <v>2</v>
      </c>
      <c r="F39" s="54" t="s">
        <v>150</v>
      </c>
      <c r="G39" s="54">
        <v>-92</v>
      </c>
      <c r="H39" s="54">
        <v>19907</v>
      </c>
      <c r="I39" s="54" t="s">
        <v>185</v>
      </c>
      <c r="J39" s="54"/>
      <c r="K39" s="54" t="s">
        <v>143</v>
      </c>
      <c r="L39" s="39"/>
    </row>
    <row r="40" spans="1:12" ht="15">
      <c r="A40" s="53"/>
      <c r="B40" s="54"/>
      <c r="C40" s="54" t="s">
        <v>220</v>
      </c>
      <c r="D40" s="54">
        <v>32</v>
      </c>
      <c r="E40" s="54">
        <v>4</v>
      </c>
      <c r="F40" s="54" t="s">
        <v>148</v>
      </c>
      <c r="G40" s="54">
        <v>-87</v>
      </c>
      <c r="H40" s="54">
        <v>19912</v>
      </c>
      <c r="I40" s="54" t="s">
        <v>184</v>
      </c>
      <c r="J40" s="54"/>
      <c r="K40" s="54"/>
      <c r="L40" s="39"/>
    </row>
    <row r="41" spans="1:12" ht="15">
      <c r="A41" s="53"/>
      <c r="B41" s="54"/>
      <c r="C41" s="54"/>
      <c r="D41" s="54">
        <v>33</v>
      </c>
      <c r="E41" s="54">
        <v>2</v>
      </c>
      <c r="F41" s="54" t="s">
        <v>147</v>
      </c>
      <c r="G41" s="54">
        <v>-83</v>
      </c>
      <c r="H41" s="54">
        <v>19916</v>
      </c>
      <c r="I41" s="54" t="s">
        <v>183</v>
      </c>
      <c r="J41" s="54"/>
      <c r="K41" s="54"/>
      <c r="L41" s="39"/>
    </row>
    <row r="42" spans="1:12" ht="15">
      <c r="A42" s="53"/>
      <c r="B42" s="54"/>
      <c r="C42" s="54"/>
      <c r="D42" s="54">
        <v>34</v>
      </c>
      <c r="E42" s="54">
        <v>2</v>
      </c>
      <c r="F42" s="54" t="s">
        <v>147</v>
      </c>
      <c r="G42" s="54">
        <v>-79</v>
      </c>
      <c r="H42" s="54">
        <v>19920</v>
      </c>
      <c r="I42" s="54" t="s">
        <v>182</v>
      </c>
      <c r="J42" s="54" t="s">
        <v>160</v>
      </c>
      <c r="K42" s="54"/>
      <c r="L42" s="39"/>
    </row>
    <row r="43" spans="1:12" ht="15">
      <c r="A43" s="53"/>
      <c r="B43" s="54"/>
      <c r="C43" s="54"/>
      <c r="D43" s="54">
        <v>35</v>
      </c>
      <c r="E43" s="54">
        <v>2</v>
      </c>
      <c r="F43" s="54" t="s">
        <v>147</v>
      </c>
      <c r="G43" s="54">
        <v>-75</v>
      </c>
      <c r="H43" s="54">
        <v>19924</v>
      </c>
      <c r="I43" s="54" t="s">
        <v>181</v>
      </c>
      <c r="J43" s="54"/>
      <c r="K43" s="54"/>
      <c r="L43" s="39"/>
    </row>
    <row r="44" spans="1:12" ht="15">
      <c r="A44" s="53"/>
      <c r="B44" s="54"/>
      <c r="C44" s="54"/>
      <c r="D44" s="54">
        <v>36</v>
      </c>
      <c r="E44" s="54">
        <v>1</v>
      </c>
      <c r="F44" s="54" t="s">
        <v>146</v>
      </c>
      <c r="G44" s="54">
        <v>-71</v>
      </c>
      <c r="H44" s="54">
        <v>19928</v>
      </c>
      <c r="I44" s="54" t="s">
        <v>180</v>
      </c>
      <c r="J44" s="54"/>
      <c r="K44" s="54"/>
      <c r="L44" s="39"/>
    </row>
    <row r="45" spans="1:12" ht="15">
      <c r="A45" s="53"/>
      <c r="B45" s="54"/>
      <c r="C45" s="54"/>
      <c r="D45" s="54">
        <v>37</v>
      </c>
      <c r="E45" s="54">
        <v>1</v>
      </c>
      <c r="F45" s="54" t="s">
        <v>146</v>
      </c>
      <c r="G45" s="54">
        <v>-67</v>
      </c>
      <c r="H45" s="54">
        <v>19932</v>
      </c>
      <c r="I45" s="54" t="s">
        <v>179</v>
      </c>
      <c r="J45" s="54"/>
      <c r="K45" s="54"/>
      <c r="L45" s="39"/>
    </row>
    <row r="46" spans="1:12" ht="15">
      <c r="A46" s="53"/>
      <c r="B46" s="54"/>
      <c r="C46" s="54"/>
      <c r="D46" s="54">
        <v>38</v>
      </c>
      <c r="E46" s="54">
        <v>1</v>
      </c>
      <c r="F46" s="54" t="s">
        <v>146</v>
      </c>
      <c r="G46" s="54">
        <v>-64</v>
      </c>
      <c r="H46" s="54">
        <v>19935</v>
      </c>
      <c r="I46" s="54" t="s">
        <v>178</v>
      </c>
      <c r="J46" s="54"/>
      <c r="K46" s="54" t="s">
        <v>142</v>
      </c>
      <c r="L46" s="39"/>
    </row>
    <row r="47" spans="1:12" ht="15">
      <c r="A47" s="53"/>
      <c r="B47" s="54" t="s">
        <v>11</v>
      </c>
      <c r="C47" s="54" t="s">
        <v>219</v>
      </c>
      <c r="D47" s="54">
        <v>39</v>
      </c>
      <c r="E47" s="54">
        <v>1</v>
      </c>
      <c r="F47" s="54" t="s">
        <v>146</v>
      </c>
      <c r="G47" s="54">
        <v>-50</v>
      </c>
      <c r="H47" s="54">
        <v>19949</v>
      </c>
      <c r="I47" s="54" t="s">
        <v>215</v>
      </c>
      <c r="J47" s="54" t="s">
        <v>209</v>
      </c>
      <c r="K47" s="54"/>
      <c r="L47" s="39"/>
    </row>
    <row r="48" spans="1:12" ht="15">
      <c r="A48" s="53"/>
      <c r="B48" s="54"/>
      <c r="C48" s="54"/>
      <c r="D48" s="54">
        <v>40</v>
      </c>
      <c r="E48" s="54">
        <v>1</v>
      </c>
      <c r="F48" s="54" t="s">
        <v>146</v>
      </c>
      <c r="G48" s="54">
        <v>-40</v>
      </c>
      <c r="H48" s="54">
        <v>19959</v>
      </c>
      <c r="I48" s="54" t="s">
        <v>214</v>
      </c>
      <c r="J48" s="54"/>
      <c r="K48" s="54"/>
      <c r="L48" s="39"/>
    </row>
    <row r="49" spans="1:12" ht="15">
      <c r="A49" s="53"/>
      <c r="B49" s="54"/>
      <c r="C49" s="54"/>
      <c r="D49" s="54">
        <v>41</v>
      </c>
      <c r="E49" s="54">
        <v>1</v>
      </c>
      <c r="F49" s="54" t="s">
        <v>146</v>
      </c>
      <c r="G49" s="54">
        <v>-30</v>
      </c>
      <c r="H49" s="54">
        <v>19969</v>
      </c>
      <c r="I49" s="54" t="s">
        <v>213</v>
      </c>
      <c r="J49" s="54"/>
      <c r="K49" s="54"/>
      <c r="L49" s="39"/>
    </row>
    <row r="50" spans="1:12" ht="15">
      <c r="A50" s="53"/>
      <c r="B50" s="54"/>
      <c r="C50" s="54"/>
      <c r="D50" s="54">
        <v>42</v>
      </c>
      <c r="E50" s="54">
        <v>1</v>
      </c>
      <c r="F50" s="54" t="s">
        <v>146</v>
      </c>
      <c r="G50" s="54">
        <v>-17</v>
      </c>
      <c r="H50" s="54">
        <v>19982</v>
      </c>
      <c r="I50" s="54" t="s">
        <v>212</v>
      </c>
      <c r="J50" s="54" t="s">
        <v>208</v>
      </c>
      <c r="K50" s="54"/>
      <c r="L50" s="39"/>
    </row>
    <row r="51" spans="1:12" ht="15">
      <c r="A51" s="53"/>
      <c r="B51" s="54"/>
      <c r="C51" s="54"/>
      <c r="D51" s="54">
        <v>43</v>
      </c>
      <c r="E51" s="54">
        <v>1</v>
      </c>
      <c r="F51" s="54" t="s">
        <v>146</v>
      </c>
      <c r="G51" s="54">
        <v>-10</v>
      </c>
      <c r="H51" s="54">
        <v>19989</v>
      </c>
      <c r="I51" s="54" t="s">
        <v>211</v>
      </c>
      <c r="J51" s="54" t="s">
        <v>207</v>
      </c>
      <c r="K51" s="54"/>
      <c r="L51" s="39"/>
    </row>
    <row r="52" spans="1:12" ht="15">
      <c r="A52" s="53"/>
      <c r="B52" s="54"/>
      <c r="C52" s="54"/>
      <c r="D52" s="54">
        <v>44</v>
      </c>
      <c r="E52" s="54">
        <v>1</v>
      </c>
      <c r="F52" s="54" t="s">
        <v>146</v>
      </c>
      <c r="G52" s="54">
        <v>0</v>
      </c>
      <c r="H52" s="54">
        <v>19999</v>
      </c>
      <c r="I52" s="54" t="s">
        <v>210</v>
      </c>
      <c r="J52" s="54" t="s">
        <v>206</v>
      </c>
      <c r="K52" s="54"/>
      <c r="L52" s="39"/>
    </row>
    <row r="53" spans="1:12" ht="15">
      <c r="A53" s="55" t="s">
        <v>254</v>
      </c>
      <c r="B53" s="54" t="s">
        <v>12</v>
      </c>
      <c r="C53" s="54" t="s">
        <v>133</v>
      </c>
      <c r="D53" s="54">
        <v>45</v>
      </c>
      <c r="E53" s="54">
        <v>1</v>
      </c>
      <c r="F53" s="54" t="s">
        <v>151</v>
      </c>
      <c r="G53" s="54">
        <v>10</v>
      </c>
      <c r="H53" s="54">
        <v>20009</v>
      </c>
      <c r="I53" s="54"/>
      <c r="J53" s="54"/>
      <c r="K53" s="54"/>
      <c r="L53" s="39"/>
    </row>
    <row r="54" spans="1:12" ht="15">
      <c r="A54" s="55"/>
      <c r="B54" s="54"/>
      <c r="C54" s="54"/>
      <c r="D54" s="54">
        <v>46</v>
      </c>
      <c r="E54" s="54">
        <v>1</v>
      </c>
      <c r="F54" s="54" t="s">
        <v>151</v>
      </c>
      <c r="G54" s="54">
        <v>20</v>
      </c>
      <c r="H54" s="54">
        <v>20019</v>
      </c>
      <c r="I54" s="54"/>
      <c r="J54" s="54"/>
      <c r="K54" s="54"/>
      <c r="L54" s="39"/>
    </row>
    <row r="55" spans="1:12" ht="15">
      <c r="A55" s="55"/>
      <c r="B55" s="54"/>
      <c r="C55" s="54"/>
      <c r="D55" s="54">
        <v>47</v>
      </c>
      <c r="E55" s="54">
        <v>1</v>
      </c>
      <c r="F55" s="54" t="s">
        <v>151</v>
      </c>
      <c r="G55" s="54">
        <v>30</v>
      </c>
      <c r="H55" s="54">
        <v>20029</v>
      </c>
      <c r="I55" s="54"/>
      <c r="J55" s="54"/>
      <c r="K55" s="54"/>
      <c r="L55" s="39"/>
    </row>
    <row r="56" spans="1:12" ht="15">
      <c r="A56" s="55"/>
      <c r="B56" s="54"/>
      <c r="C56" s="54"/>
      <c r="D56" s="54">
        <v>48</v>
      </c>
      <c r="E56" s="54">
        <v>1</v>
      </c>
      <c r="F56" s="54" t="s">
        <v>151</v>
      </c>
      <c r="G56" s="54">
        <v>40</v>
      </c>
      <c r="H56" s="54">
        <v>20039</v>
      </c>
      <c r="I56" s="54"/>
      <c r="J56" s="54" t="s">
        <v>228</v>
      </c>
      <c r="K56" s="54"/>
      <c r="L56" s="39"/>
    </row>
    <row r="57" spans="1:12" ht="15">
      <c r="A57" s="55"/>
      <c r="B57" s="54"/>
      <c r="C57" s="54"/>
      <c r="D57" s="54">
        <v>49</v>
      </c>
      <c r="E57" s="54">
        <v>1</v>
      </c>
      <c r="F57" s="54" t="s">
        <v>151</v>
      </c>
      <c r="G57" s="54">
        <v>47</v>
      </c>
      <c r="H57" s="54">
        <v>20046</v>
      </c>
      <c r="I57" s="54"/>
      <c r="J57" s="54" t="s">
        <v>229</v>
      </c>
      <c r="K57" s="54"/>
      <c r="L57" s="39"/>
    </row>
    <row r="58" spans="1:12" ht="15">
      <c r="A58" s="55"/>
      <c r="B58" s="54" t="s">
        <v>117</v>
      </c>
      <c r="C58" s="54" t="s">
        <v>134</v>
      </c>
      <c r="D58" s="54">
        <v>50</v>
      </c>
      <c r="E58" s="54">
        <v>1</v>
      </c>
      <c r="F58" s="54" t="s">
        <v>146</v>
      </c>
      <c r="G58" s="54">
        <v>53</v>
      </c>
      <c r="H58" s="54">
        <v>20052</v>
      </c>
      <c r="I58" s="54"/>
      <c r="J58" s="54"/>
      <c r="K58" s="54"/>
      <c r="L58" s="39"/>
    </row>
    <row r="59" spans="1:12" ht="15">
      <c r="A59" s="55"/>
      <c r="B59" s="54"/>
      <c r="C59" s="54"/>
      <c r="D59" s="54">
        <v>51</v>
      </c>
      <c r="E59" s="54">
        <v>1</v>
      </c>
      <c r="F59" s="54" t="s">
        <v>146</v>
      </c>
      <c r="G59" s="54">
        <v>61</v>
      </c>
      <c r="H59" s="54">
        <v>20060</v>
      </c>
      <c r="I59" s="54"/>
      <c r="J59" s="54"/>
      <c r="K59" s="54"/>
      <c r="L59" s="39"/>
    </row>
    <row r="60" spans="1:12" ht="15">
      <c r="A60" s="55"/>
      <c r="B60" s="54"/>
      <c r="C60" s="54"/>
      <c r="D60" s="54">
        <v>52</v>
      </c>
      <c r="E60" s="54">
        <v>2</v>
      </c>
      <c r="F60" s="54" t="s">
        <v>147</v>
      </c>
      <c r="G60" s="54">
        <v>71</v>
      </c>
      <c r="H60" s="54">
        <v>20070</v>
      </c>
      <c r="I60" s="54"/>
      <c r="J60" s="54" t="s">
        <v>230</v>
      </c>
      <c r="K60" s="54"/>
      <c r="L60" s="39"/>
    </row>
    <row r="61" spans="1:12" ht="15">
      <c r="A61" s="55"/>
      <c r="B61" s="54"/>
      <c r="C61" s="54"/>
      <c r="D61" s="54">
        <v>53</v>
      </c>
      <c r="E61" s="54">
        <v>2</v>
      </c>
      <c r="F61" s="54" t="s">
        <v>147</v>
      </c>
      <c r="G61" s="54">
        <v>73</v>
      </c>
      <c r="H61" s="54">
        <v>20072</v>
      </c>
      <c r="I61" s="54"/>
      <c r="J61" s="54"/>
      <c r="K61" s="54"/>
      <c r="L61" s="39"/>
    </row>
    <row r="62" spans="1:12" ht="15">
      <c r="A62" s="55"/>
      <c r="B62" s="54"/>
      <c r="C62" s="54"/>
      <c r="D62" s="54">
        <v>54</v>
      </c>
      <c r="E62" s="54">
        <v>2</v>
      </c>
      <c r="F62" s="54" t="s">
        <v>20</v>
      </c>
      <c r="G62" s="54">
        <v>81</v>
      </c>
      <c r="H62" s="54">
        <v>20080</v>
      </c>
      <c r="I62" s="54"/>
      <c r="J62" s="54"/>
      <c r="K62" s="54"/>
      <c r="L62" s="39"/>
    </row>
    <row r="63" spans="1:18" ht="15">
      <c r="A63" s="55"/>
      <c r="B63" s="54" t="s">
        <v>13</v>
      </c>
      <c r="C63" s="54" t="s">
        <v>135</v>
      </c>
      <c r="D63" s="54">
        <v>55</v>
      </c>
      <c r="E63" s="54">
        <v>2</v>
      </c>
      <c r="F63" s="54" t="s">
        <v>150</v>
      </c>
      <c r="G63" s="54">
        <v>86</v>
      </c>
      <c r="H63" s="54">
        <v>20085</v>
      </c>
      <c r="I63" s="54"/>
      <c r="J63" s="54" t="s">
        <v>231</v>
      </c>
      <c r="K63" s="54"/>
      <c r="L63" s="39"/>
      <c r="R63">
        <f aca="true" t="shared" si="0" ref="R63:R68">ABS(12+20109-H63)</f>
        <v>36</v>
      </c>
    </row>
    <row r="64" spans="1:18" ht="15">
      <c r="A64" s="55"/>
      <c r="B64" s="54"/>
      <c r="C64" s="54"/>
      <c r="D64" s="54">
        <v>56</v>
      </c>
      <c r="E64" s="54">
        <v>2</v>
      </c>
      <c r="F64" s="54" t="s">
        <v>147</v>
      </c>
      <c r="G64" s="54">
        <v>88</v>
      </c>
      <c r="H64" s="54">
        <v>20087</v>
      </c>
      <c r="I64" s="54"/>
      <c r="J64" s="54" t="s">
        <v>232</v>
      </c>
      <c r="K64" s="54"/>
      <c r="L64" s="39"/>
      <c r="R64">
        <f t="shared" si="0"/>
        <v>34</v>
      </c>
    </row>
    <row r="65" spans="1:18" ht="15">
      <c r="A65" s="55"/>
      <c r="B65" s="54"/>
      <c r="C65" s="54"/>
      <c r="D65" s="54">
        <v>57</v>
      </c>
      <c r="E65" s="54">
        <v>2</v>
      </c>
      <c r="F65" s="54" t="s">
        <v>150</v>
      </c>
      <c r="G65" s="54">
        <v>92</v>
      </c>
      <c r="H65" s="54">
        <v>20091</v>
      </c>
      <c r="I65" s="54"/>
      <c r="J65" s="54" t="s">
        <v>233</v>
      </c>
      <c r="K65" s="54"/>
      <c r="L65" s="39"/>
      <c r="R65">
        <f t="shared" si="0"/>
        <v>30</v>
      </c>
    </row>
    <row r="66" spans="1:18" ht="15">
      <c r="A66" s="55"/>
      <c r="B66" s="54"/>
      <c r="C66" s="54"/>
      <c r="D66" s="54">
        <v>58</v>
      </c>
      <c r="E66" s="54">
        <v>1</v>
      </c>
      <c r="F66" s="54" t="s">
        <v>151</v>
      </c>
      <c r="G66" s="54">
        <v>96</v>
      </c>
      <c r="H66" s="54">
        <v>20095</v>
      </c>
      <c r="I66" s="54"/>
      <c r="J66" s="54" t="s">
        <v>234</v>
      </c>
      <c r="K66" s="54"/>
      <c r="L66" s="39"/>
      <c r="R66">
        <f t="shared" si="0"/>
        <v>26</v>
      </c>
    </row>
    <row r="67" spans="1:18" ht="15">
      <c r="A67" s="55"/>
      <c r="B67" s="54"/>
      <c r="C67" s="54"/>
      <c r="D67" s="54">
        <v>59</v>
      </c>
      <c r="E67" s="54">
        <v>1</v>
      </c>
      <c r="F67" s="54" t="s">
        <v>151</v>
      </c>
      <c r="G67" s="54">
        <v>102</v>
      </c>
      <c r="H67" s="54">
        <v>20101</v>
      </c>
      <c r="I67" s="54"/>
      <c r="J67" s="54" t="s">
        <v>235</v>
      </c>
      <c r="K67" s="54"/>
      <c r="L67" s="39"/>
      <c r="R67">
        <f t="shared" si="0"/>
        <v>20</v>
      </c>
    </row>
    <row r="68" spans="1:18" ht="15">
      <c r="A68" s="55"/>
      <c r="B68" s="54" t="s">
        <v>120</v>
      </c>
      <c r="C68" s="54"/>
      <c r="D68" s="54">
        <v>60</v>
      </c>
      <c r="E68" s="54">
        <v>2</v>
      </c>
      <c r="F68" s="54" t="s">
        <v>147</v>
      </c>
      <c r="G68" s="54">
        <v>110</v>
      </c>
      <c r="H68" s="54">
        <v>20109</v>
      </c>
      <c r="I68" s="54"/>
      <c r="J68" s="54" t="s">
        <v>236</v>
      </c>
      <c r="K68" s="54"/>
      <c r="L68" s="39"/>
      <c r="R68">
        <f t="shared" si="0"/>
        <v>12</v>
      </c>
    </row>
    <row r="69" spans="1:12" ht="15">
      <c r="A69" s="55"/>
      <c r="B69" s="54"/>
      <c r="C69" s="54" t="s">
        <v>0</v>
      </c>
      <c r="D69" s="54">
        <v>61</v>
      </c>
      <c r="E69" s="54">
        <v>2</v>
      </c>
      <c r="F69" s="54" t="s">
        <v>147</v>
      </c>
      <c r="G69" s="54">
        <v>116</v>
      </c>
      <c r="H69" s="54">
        <v>20115</v>
      </c>
      <c r="I69" s="54"/>
      <c r="J69" s="54"/>
      <c r="K69" s="54"/>
      <c r="L69" s="39"/>
    </row>
    <row r="70" spans="1:12" ht="15">
      <c r="A70" s="55"/>
      <c r="B70" s="54"/>
      <c r="C70" s="54"/>
      <c r="D70" s="54">
        <v>62</v>
      </c>
      <c r="E70" s="54">
        <v>2</v>
      </c>
      <c r="F70" s="54" t="s">
        <v>147</v>
      </c>
      <c r="G70" s="54">
        <v>124</v>
      </c>
      <c r="H70" s="54">
        <v>20123</v>
      </c>
      <c r="I70" s="54"/>
      <c r="J70" s="54"/>
      <c r="K70" s="54"/>
      <c r="L70" s="39"/>
    </row>
    <row r="71" spans="1:12" ht="15">
      <c r="A71" s="55"/>
      <c r="B71" s="54"/>
      <c r="C71" s="54"/>
      <c r="D71" s="54">
        <v>63</v>
      </c>
      <c r="E71" s="54">
        <v>4</v>
      </c>
      <c r="F71" s="54" t="s">
        <v>152</v>
      </c>
      <c r="G71" s="54">
        <v>131</v>
      </c>
      <c r="H71" s="54">
        <v>20130</v>
      </c>
      <c r="I71" s="54"/>
      <c r="J71" s="54"/>
      <c r="K71" s="54"/>
      <c r="L71" s="39"/>
    </row>
    <row r="72" spans="1:12" ht="15">
      <c r="A72" s="55"/>
      <c r="B72" s="54"/>
      <c r="C72" s="54"/>
      <c r="D72" s="54">
        <v>64</v>
      </c>
      <c r="E72" s="54">
        <v>4</v>
      </c>
      <c r="F72" s="54" t="s">
        <v>152</v>
      </c>
      <c r="G72" s="54">
        <v>139</v>
      </c>
      <c r="H72" s="54">
        <v>20138</v>
      </c>
      <c r="I72" s="54"/>
      <c r="J72" s="54"/>
      <c r="K72" s="54"/>
      <c r="L72" s="39"/>
    </row>
    <row r="73" spans="1:12" ht="15">
      <c r="A73" s="55"/>
      <c r="B73" s="54"/>
      <c r="C73" s="54" t="s">
        <v>1</v>
      </c>
      <c r="D73" s="54">
        <v>65</v>
      </c>
      <c r="E73" s="54">
        <v>2</v>
      </c>
      <c r="F73" s="54" t="s">
        <v>150</v>
      </c>
      <c r="G73" s="54">
        <v>143</v>
      </c>
      <c r="H73" s="54">
        <v>20142</v>
      </c>
      <c r="I73" s="54"/>
      <c r="J73" s="54" t="s">
        <v>237</v>
      </c>
      <c r="K73" s="54"/>
      <c r="L73" s="39"/>
    </row>
    <row r="74" spans="1:12" ht="15">
      <c r="A74" s="55"/>
      <c r="B74" s="54" t="s">
        <v>13</v>
      </c>
      <c r="C74" s="54"/>
      <c r="D74" s="54">
        <v>66</v>
      </c>
      <c r="E74" s="54">
        <v>2</v>
      </c>
      <c r="F74" s="54" t="s">
        <v>150</v>
      </c>
      <c r="G74" s="54">
        <v>150</v>
      </c>
      <c r="H74" s="54">
        <v>20149</v>
      </c>
      <c r="I74" s="54"/>
      <c r="J74" s="54" t="s">
        <v>238</v>
      </c>
      <c r="K74" s="54"/>
      <c r="L74" s="39"/>
    </row>
    <row r="75" spans="1:12" ht="15">
      <c r="A75" s="55"/>
      <c r="B75" s="54"/>
      <c r="C75" s="54"/>
      <c r="D75" s="54">
        <v>67</v>
      </c>
      <c r="E75" s="54">
        <v>4</v>
      </c>
      <c r="F75" s="54" t="s">
        <v>153</v>
      </c>
      <c r="G75" s="54">
        <v>157</v>
      </c>
      <c r="H75" s="54">
        <v>20156</v>
      </c>
      <c r="I75" s="54"/>
      <c r="J75" s="54" t="s">
        <v>239</v>
      </c>
      <c r="K75" s="54"/>
      <c r="L75" s="39"/>
    </row>
    <row r="76" spans="1:12" ht="15">
      <c r="A76" s="55"/>
      <c r="B76" s="54"/>
      <c r="C76" s="54"/>
      <c r="D76" s="54">
        <v>68</v>
      </c>
      <c r="E76" s="54">
        <v>4</v>
      </c>
      <c r="F76" s="54" t="s">
        <v>153</v>
      </c>
      <c r="G76" s="54">
        <v>160</v>
      </c>
      <c r="H76" s="54">
        <v>20159</v>
      </c>
      <c r="I76" s="54"/>
      <c r="J76" s="54" t="s">
        <v>240</v>
      </c>
      <c r="K76" s="54"/>
      <c r="L76" s="39"/>
    </row>
    <row r="77" spans="1:12" ht="15">
      <c r="A77" s="55"/>
      <c r="B77" s="54" t="s">
        <v>121</v>
      </c>
      <c r="C77" s="54" t="s">
        <v>2</v>
      </c>
      <c r="D77" s="54">
        <v>69</v>
      </c>
      <c r="E77" s="54">
        <v>4</v>
      </c>
      <c r="F77" s="54" t="s">
        <v>153</v>
      </c>
      <c r="G77" s="54">
        <v>163</v>
      </c>
      <c r="H77" s="54">
        <v>20162</v>
      </c>
      <c r="I77" s="54"/>
      <c r="J77" s="54"/>
      <c r="K77" s="54"/>
      <c r="L77" s="39"/>
    </row>
    <row r="78" spans="1:12" ht="15">
      <c r="A78" s="55"/>
      <c r="B78" s="54"/>
      <c r="C78" s="54"/>
      <c r="D78" s="54">
        <v>70</v>
      </c>
      <c r="E78" s="54">
        <v>4</v>
      </c>
      <c r="F78" s="54" t="s">
        <v>153</v>
      </c>
      <c r="G78" s="54">
        <v>168</v>
      </c>
      <c r="H78" s="54">
        <v>20167</v>
      </c>
      <c r="I78" s="54"/>
      <c r="J78" s="54"/>
      <c r="K78" s="54"/>
      <c r="L78" s="39"/>
    </row>
    <row r="79" spans="1:12" ht="15">
      <c r="A79" s="55"/>
      <c r="B79" s="54"/>
      <c r="C79" s="54"/>
      <c r="D79" s="54">
        <v>71</v>
      </c>
      <c r="E79" s="54">
        <v>4</v>
      </c>
      <c r="F79" s="54" t="s">
        <v>153</v>
      </c>
      <c r="G79" s="54">
        <v>171</v>
      </c>
      <c r="H79" s="54">
        <v>20170</v>
      </c>
      <c r="I79" s="54"/>
      <c r="J79" s="54" t="s">
        <v>241</v>
      </c>
      <c r="K79" s="54"/>
      <c r="L79" s="39"/>
    </row>
    <row r="80" spans="1:12" ht="15">
      <c r="A80" s="55"/>
      <c r="B80" s="54"/>
      <c r="C80" s="54"/>
      <c r="D80" s="54">
        <v>72</v>
      </c>
      <c r="E80" s="54">
        <v>2</v>
      </c>
      <c r="F80" s="54" t="s">
        <v>18</v>
      </c>
      <c r="G80" s="54">
        <v>180</v>
      </c>
      <c r="H80" s="54">
        <v>20179</v>
      </c>
      <c r="I80" s="54"/>
      <c r="J80" s="54" t="s">
        <v>242</v>
      </c>
      <c r="K80" s="54"/>
      <c r="L80" s="39"/>
    </row>
    <row r="81" spans="1:12" ht="15">
      <c r="A81" s="55"/>
      <c r="B81" s="54"/>
      <c r="C81" s="54" t="s">
        <v>3</v>
      </c>
      <c r="D81" s="54">
        <v>73</v>
      </c>
      <c r="E81" s="54">
        <v>2</v>
      </c>
      <c r="F81" s="54" t="s">
        <v>17</v>
      </c>
      <c r="G81" s="54">
        <v>189</v>
      </c>
      <c r="H81" s="54">
        <v>20188</v>
      </c>
      <c r="I81" s="54"/>
      <c r="J81" s="54" t="s">
        <v>243</v>
      </c>
      <c r="K81" s="54"/>
      <c r="L81" s="39"/>
    </row>
    <row r="82" spans="1:12" ht="15">
      <c r="A82" s="55"/>
      <c r="B82" s="54" t="s">
        <v>14</v>
      </c>
      <c r="C82" s="54"/>
      <c r="D82" s="54">
        <v>74</v>
      </c>
      <c r="E82" s="54">
        <v>2</v>
      </c>
      <c r="F82" s="54" t="s">
        <v>17</v>
      </c>
      <c r="G82" s="54">
        <v>195</v>
      </c>
      <c r="H82" s="54">
        <v>20194</v>
      </c>
      <c r="I82" s="54"/>
      <c r="J82" s="54" t="s">
        <v>244</v>
      </c>
      <c r="K82" s="54"/>
      <c r="L82" s="39"/>
    </row>
    <row r="83" spans="1:12" ht="15">
      <c r="A83" s="55"/>
      <c r="B83" s="54"/>
      <c r="C83" s="54"/>
      <c r="D83" s="54">
        <v>75</v>
      </c>
      <c r="E83" s="54">
        <v>2</v>
      </c>
      <c r="F83" s="54" t="s">
        <v>17</v>
      </c>
      <c r="G83" s="54">
        <v>197</v>
      </c>
      <c r="H83" s="54">
        <v>20196</v>
      </c>
      <c r="I83" s="54"/>
      <c r="J83" s="54" t="s">
        <v>245</v>
      </c>
      <c r="K83" s="54"/>
      <c r="L83" s="39"/>
    </row>
    <row r="84" spans="1:12" ht="15">
      <c r="A84" s="55"/>
      <c r="B84" s="54"/>
      <c r="C84" s="54" t="s">
        <v>4</v>
      </c>
      <c r="D84" s="54">
        <v>76</v>
      </c>
      <c r="E84" s="54">
        <v>2</v>
      </c>
      <c r="F84" s="54" t="s">
        <v>17</v>
      </c>
      <c r="G84" s="54">
        <v>199</v>
      </c>
      <c r="H84" s="54">
        <v>20198</v>
      </c>
      <c r="I84" s="54"/>
      <c r="J84" s="54" t="s">
        <v>246</v>
      </c>
      <c r="K84" s="54"/>
      <c r="L84" s="39"/>
    </row>
    <row r="85" spans="1:12" ht="15">
      <c r="A85" s="55"/>
      <c r="B85" s="54"/>
      <c r="C85" s="54"/>
      <c r="D85" s="54">
        <v>77</v>
      </c>
      <c r="E85" s="54">
        <v>2</v>
      </c>
      <c r="F85" s="54" t="s">
        <v>17</v>
      </c>
      <c r="G85" s="54">
        <v>201</v>
      </c>
      <c r="H85" s="54">
        <v>20200</v>
      </c>
      <c r="I85" s="54"/>
      <c r="J85" s="54"/>
      <c r="K85" s="54"/>
      <c r="L85" s="39"/>
    </row>
    <row r="86" spans="1:12" ht="15">
      <c r="A86" s="55"/>
      <c r="B86" s="54" t="s">
        <v>15</v>
      </c>
      <c r="C86" s="54"/>
      <c r="D86" s="54">
        <v>78</v>
      </c>
      <c r="E86" s="54">
        <v>1</v>
      </c>
      <c r="F86" s="54" t="s">
        <v>151</v>
      </c>
      <c r="G86" s="54">
        <v>207</v>
      </c>
      <c r="H86" s="54">
        <v>20206</v>
      </c>
      <c r="I86" s="54"/>
      <c r="J86" s="54"/>
      <c r="K86" s="54"/>
      <c r="L86" s="39"/>
    </row>
    <row r="87" spans="1:12" ht="15">
      <c r="A87" s="55"/>
      <c r="B87" s="54"/>
      <c r="C87" s="54"/>
      <c r="D87" s="54">
        <v>79</v>
      </c>
      <c r="E87" s="54">
        <v>1</v>
      </c>
      <c r="F87" s="54" t="s">
        <v>19</v>
      </c>
      <c r="G87" s="54">
        <v>212</v>
      </c>
      <c r="H87" s="54">
        <v>20211</v>
      </c>
      <c r="I87" s="54"/>
      <c r="J87" s="54"/>
      <c r="K87" s="54"/>
      <c r="L87" s="39"/>
    </row>
    <row r="88" ht="15">
      <c r="E88">
        <f>SUM(E9:E87)</f>
        <v>161</v>
      </c>
    </row>
  </sheetData>
  <sheetProtection/>
  <printOptions/>
  <pageMargins left="0.2" right="0.2" top="0.75" bottom="0.75" header="0.3" footer="0.3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farnoldm</dc:creator>
  <cp:keywords/>
  <dc:description/>
  <cp:lastModifiedBy>CERN User</cp:lastModifiedBy>
  <cp:lastPrinted>2009-03-12T09:22:15Z</cp:lastPrinted>
  <dcterms:created xsi:type="dcterms:W3CDTF">2009-01-15T07:53:18Z</dcterms:created>
  <dcterms:modified xsi:type="dcterms:W3CDTF">2009-03-12T08:53:21Z</dcterms:modified>
  <cp:category/>
  <cp:version/>
  <cp:contentType/>
  <cp:contentStatus/>
</cp:coreProperties>
</file>